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2" activeTab="2"/>
  </bookViews>
  <sheets>
    <sheet name="Лист1" sheetId="1" state="hidden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Лист2!$I$1:$S$131</definedName>
  </definedNames>
  <calcPr calcId="124519"/>
</workbook>
</file>

<file path=xl/calcChain.xml><?xml version="1.0" encoding="utf-8"?>
<calcChain xmlns="http://schemas.openxmlformats.org/spreadsheetml/2006/main">
  <c r="O126" i="2"/>
  <c r="P66" l="1"/>
  <c r="O66"/>
  <c r="P57"/>
  <c r="O57"/>
  <c r="O52"/>
  <c r="P54"/>
  <c r="P52"/>
  <c r="O54"/>
  <c r="P51" l="1"/>
  <c r="O51"/>
  <c r="P126"/>
  <c r="O108" l="1"/>
  <c r="P108"/>
  <c r="P61"/>
  <c r="P71"/>
  <c r="P70" s="1"/>
  <c r="P65" s="1"/>
  <c r="P64" s="1"/>
  <c r="O71"/>
  <c r="O70" s="1"/>
  <c r="O65" s="1"/>
  <c r="O64" s="1"/>
  <c r="O128"/>
  <c r="O122"/>
  <c r="O121" s="1"/>
  <c r="O119"/>
  <c r="O115"/>
  <c r="O111" s="1"/>
  <c r="O110" s="1"/>
  <c r="O112"/>
  <c r="O105"/>
  <c r="O103"/>
  <c r="O100"/>
  <c r="O98"/>
  <c r="O95"/>
  <c r="O92"/>
  <c r="O90"/>
  <c r="O86"/>
  <c r="O83"/>
  <c r="O82" s="1"/>
  <c r="O79"/>
  <c r="O78" s="1"/>
  <c r="O77" s="1"/>
  <c r="O61"/>
  <c r="O60"/>
  <c r="O59" s="1"/>
  <c r="O49"/>
  <c r="O48"/>
  <c r="O43" s="1"/>
  <c r="O46"/>
  <c r="O45" s="1"/>
  <c r="O41"/>
  <c r="O40" s="1"/>
  <c r="O35"/>
  <c r="O32"/>
  <c r="O31" s="1"/>
  <c r="O29"/>
  <c r="O28" s="1"/>
  <c r="O23"/>
  <c r="O22" s="1"/>
  <c r="O21" s="1"/>
  <c r="O19"/>
  <c r="O18" s="1"/>
  <c r="O16"/>
  <c r="O15"/>
  <c r="O14" s="1"/>
  <c r="O13" s="1"/>
  <c r="P16"/>
  <c r="P98"/>
  <c r="P100"/>
  <c r="P103"/>
  <c r="P95"/>
  <c r="P23"/>
  <c r="P22" s="1"/>
  <c r="P112"/>
  <c r="P90"/>
  <c r="P92"/>
  <c r="P105"/>
  <c r="P83"/>
  <c r="P82" s="1"/>
  <c r="P15"/>
  <c r="P14" s="1"/>
  <c r="P19"/>
  <c r="P18" s="1"/>
  <c r="P41"/>
  <c r="P40" s="1"/>
  <c r="P48"/>
  <c r="P43" s="1"/>
  <c r="P29"/>
  <c r="P28" s="1"/>
  <c r="P46"/>
  <c r="P44" s="1"/>
  <c r="P115"/>
  <c r="P119"/>
  <c r="P60"/>
  <c r="P59" s="1"/>
  <c r="P122"/>
  <c r="P121" s="1"/>
  <c r="P79"/>
  <c r="P78" s="1"/>
  <c r="P77" s="1"/>
  <c r="P128"/>
  <c r="P86"/>
  <c r="P49"/>
  <c r="B4" i="4"/>
  <c r="B14"/>
  <c r="A18"/>
  <c r="A19"/>
  <c r="P35" i="2"/>
  <c r="P32"/>
  <c r="P31" s="1"/>
  <c r="P125" l="1"/>
  <c r="P124" s="1"/>
  <c r="O125"/>
  <c r="O124" s="1"/>
  <c r="O44"/>
  <c r="O34" s="1"/>
  <c r="P111"/>
  <c r="P110" s="1"/>
  <c r="O85"/>
  <c r="O81" s="1"/>
  <c r="P85"/>
  <c r="P81" s="1"/>
  <c r="P34"/>
  <c r="P21"/>
  <c r="P13" s="1"/>
  <c r="P45"/>
  <c r="O12" l="1"/>
  <c r="P12"/>
  <c r="C125" i="4"/>
  <c r="C274"/>
  <c r="F21"/>
  <c r="C140"/>
  <c r="C81"/>
  <c r="C304"/>
  <c r="C52"/>
  <c r="C42"/>
  <c r="C174"/>
  <c r="C206"/>
  <c r="C412"/>
  <c r="C301"/>
  <c r="C372"/>
  <c r="C265"/>
  <c r="C279"/>
  <c r="C264"/>
  <c r="C212"/>
  <c r="C309"/>
  <c r="C177"/>
  <c r="C193"/>
  <c r="C247"/>
  <c r="C398"/>
  <c r="C23"/>
  <c r="C146"/>
  <c r="C379"/>
  <c r="C96"/>
  <c r="C299"/>
  <c r="C225"/>
  <c r="C143"/>
  <c r="G21"/>
  <c r="C290"/>
  <c r="C53"/>
  <c r="C103"/>
  <c r="C218"/>
  <c r="C305"/>
  <c r="C129"/>
  <c r="C340"/>
  <c r="C120"/>
  <c r="C224"/>
  <c r="C255"/>
  <c r="C104"/>
  <c r="C127"/>
  <c r="C85"/>
  <c r="C210"/>
  <c r="C133"/>
  <c r="C156"/>
  <c r="C262"/>
  <c r="C364"/>
  <c r="C205"/>
  <c r="C377"/>
  <c r="C343"/>
  <c r="C207"/>
  <c r="C30"/>
  <c r="C195"/>
  <c r="C190"/>
  <c r="C149"/>
  <c r="I21"/>
  <c r="C375"/>
  <c r="C370"/>
  <c r="C220"/>
  <c r="C76"/>
  <c r="C393"/>
  <c r="C111"/>
  <c r="C134"/>
  <c r="C221"/>
  <c r="C131"/>
  <c r="C187"/>
  <c r="C159"/>
  <c r="C288"/>
  <c r="C64"/>
  <c r="C78"/>
  <c r="C233"/>
  <c r="C213"/>
  <c r="C420"/>
  <c r="C91"/>
  <c r="C69"/>
  <c r="C39"/>
  <c r="C196"/>
  <c r="C399"/>
  <c r="C202"/>
  <c r="C38"/>
  <c r="C344"/>
  <c r="C162"/>
  <c r="C266"/>
  <c r="C62"/>
  <c r="C126"/>
  <c r="C161"/>
  <c r="C173"/>
  <c r="C238"/>
  <c r="C260"/>
  <c r="C284"/>
  <c r="C326"/>
  <c r="C41"/>
  <c r="C189"/>
  <c r="C97"/>
  <c r="C278"/>
  <c r="C293"/>
  <c r="C170"/>
  <c r="C148"/>
  <c r="C311"/>
  <c r="C43"/>
  <c r="C101"/>
  <c r="C32"/>
  <c r="C386"/>
  <c r="C316"/>
  <c r="C338"/>
  <c r="C256"/>
  <c r="C45"/>
  <c r="C334"/>
  <c r="C405"/>
  <c r="C22"/>
  <c r="C151"/>
  <c r="C100"/>
  <c r="N21"/>
  <c r="C365"/>
  <c r="C56"/>
  <c r="C169"/>
  <c r="C314"/>
  <c r="C368"/>
  <c r="C366"/>
  <c r="C328"/>
  <c r="C228"/>
  <c r="C402"/>
  <c r="C122"/>
  <c r="C166"/>
  <c r="C241"/>
  <c r="C336"/>
  <c r="C139"/>
  <c r="C347"/>
  <c r="C410"/>
  <c r="C321"/>
  <c r="C188"/>
  <c r="C234"/>
  <c r="C65"/>
  <c r="C257"/>
  <c r="C50"/>
  <c r="C21"/>
  <c r="C273"/>
  <c r="C185"/>
  <c r="C119"/>
  <c r="C168"/>
  <c r="C388"/>
  <c r="C282"/>
  <c r="C359"/>
  <c r="E21"/>
  <c r="O21"/>
  <c r="C348"/>
  <c r="C33"/>
  <c r="C281"/>
  <c r="C381"/>
  <c r="C222"/>
  <c r="C128"/>
  <c r="C258"/>
  <c r="C40"/>
  <c r="C245"/>
  <c r="C110"/>
  <c r="C384"/>
  <c r="C285"/>
  <c r="C341"/>
  <c r="C217"/>
  <c r="C373"/>
  <c r="J21"/>
  <c r="C117"/>
  <c r="C409"/>
  <c r="C242"/>
  <c r="C87"/>
  <c r="M21"/>
  <c r="C296"/>
  <c r="C36"/>
  <c r="C351"/>
  <c r="C367"/>
  <c r="C391"/>
  <c r="C208"/>
  <c r="C346"/>
  <c r="C297"/>
  <c r="C382"/>
  <c r="C287"/>
  <c r="C114"/>
  <c r="C71"/>
  <c r="C263"/>
  <c r="C407"/>
  <c r="C300"/>
  <c r="C184"/>
  <c r="C325"/>
  <c r="C118"/>
  <c r="C178"/>
  <c r="C216"/>
  <c r="C331"/>
  <c r="C194"/>
  <c r="L21"/>
  <c r="C201"/>
  <c r="C181"/>
  <c r="C153"/>
  <c r="C419"/>
  <c r="C280"/>
  <c r="C26"/>
  <c r="C322"/>
  <c r="C182"/>
  <c r="C235"/>
  <c r="C356"/>
  <c r="C219"/>
  <c r="H21"/>
  <c r="C204"/>
  <c r="C421"/>
  <c r="C380"/>
  <c r="C249"/>
  <c r="C121"/>
  <c r="C283"/>
  <c r="C352"/>
  <c r="C390"/>
  <c r="C294"/>
  <c r="C73"/>
  <c r="C298"/>
  <c r="C102"/>
  <c r="C236"/>
  <c r="C107"/>
  <c r="C303"/>
  <c r="C165"/>
  <c r="C98"/>
  <c r="C267"/>
  <c r="C109"/>
  <c r="C342"/>
  <c r="C163"/>
  <c r="C250"/>
  <c r="C271"/>
  <c r="C66"/>
  <c r="C179"/>
  <c r="C75"/>
  <c r="C295"/>
  <c r="C317"/>
  <c r="C59"/>
  <c r="C211"/>
  <c r="C353"/>
  <c r="C323"/>
  <c r="C152"/>
  <c r="C277"/>
  <c r="C209"/>
  <c r="C374"/>
  <c r="C319"/>
  <c r="C93"/>
  <c r="C244"/>
  <c r="C339"/>
  <c r="C315"/>
  <c r="C349"/>
  <c r="C362"/>
  <c r="C199"/>
  <c r="K21"/>
  <c r="C248"/>
  <c r="C230"/>
  <c r="C82"/>
  <c r="C231"/>
  <c r="C415"/>
  <c r="C392"/>
  <c r="C215"/>
  <c r="C226"/>
  <c r="C37"/>
  <c r="C58"/>
  <c r="C243"/>
  <c r="C406"/>
  <c r="C332"/>
  <c r="C302"/>
  <c r="C423"/>
  <c r="C385"/>
  <c r="C35"/>
  <c r="C49"/>
  <c r="C275"/>
  <c r="C254"/>
  <c r="C272"/>
  <c r="C141"/>
  <c r="C268"/>
  <c r="C47"/>
  <c r="C403"/>
  <c r="C112"/>
  <c r="C74"/>
  <c r="C136"/>
  <c r="C124"/>
  <c r="C320"/>
  <c r="C142"/>
  <c r="C240"/>
  <c r="C355"/>
  <c r="C192"/>
  <c r="C155"/>
  <c r="C198"/>
  <c r="C306"/>
  <c r="C389"/>
  <c r="C90"/>
  <c r="C214"/>
  <c r="C89"/>
  <c r="C72"/>
  <c r="C286"/>
  <c r="C200"/>
  <c r="C369"/>
  <c r="C229"/>
  <c r="C116"/>
  <c r="C80"/>
  <c r="C261"/>
  <c r="C387"/>
  <c r="C137"/>
  <c r="C63"/>
  <c r="C345"/>
  <c r="C79"/>
  <c r="C34"/>
  <c r="C363"/>
  <c r="C251"/>
  <c r="C61"/>
  <c r="C227"/>
  <c r="C424"/>
  <c r="C164"/>
  <c r="C48"/>
  <c r="C31"/>
  <c r="C383"/>
  <c r="C167"/>
  <c r="C94"/>
  <c r="C269"/>
  <c r="C307"/>
  <c r="C310"/>
  <c r="C108"/>
  <c r="C270"/>
  <c r="C408"/>
  <c r="C335"/>
  <c r="C414"/>
  <c r="C132"/>
  <c r="C175"/>
  <c r="C395"/>
  <c r="C376"/>
  <c r="C197"/>
  <c r="C60"/>
  <c r="C180"/>
  <c r="C70"/>
  <c r="C158"/>
  <c r="C135"/>
  <c r="C394"/>
  <c r="C171"/>
  <c r="C88"/>
  <c r="C223"/>
  <c r="C84"/>
  <c r="C105"/>
  <c r="C361"/>
  <c r="C312"/>
  <c r="C360"/>
  <c r="C123"/>
  <c r="C318"/>
  <c r="C115"/>
  <c r="C67"/>
  <c r="C292"/>
  <c r="C191"/>
  <c r="C425"/>
  <c r="C183"/>
  <c r="C411"/>
  <c r="C401"/>
  <c r="C99"/>
  <c r="C83"/>
  <c r="C51"/>
  <c r="C203"/>
  <c r="C92"/>
  <c r="C276"/>
  <c r="C186"/>
  <c r="C350"/>
  <c r="C157"/>
  <c r="C57"/>
  <c r="C354"/>
  <c r="C413"/>
  <c r="C422"/>
  <c r="C54"/>
  <c r="C24"/>
  <c r="C333"/>
  <c r="C246"/>
  <c r="C176"/>
  <c r="C147"/>
  <c r="C252"/>
  <c r="C172"/>
  <c r="C329"/>
  <c r="C330"/>
  <c r="C27"/>
  <c r="C358"/>
  <c r="C144"/>
  <c r="C416"/>
  <c r="C259"/>
  <c r="C150"/>
  <c r="C313"/>
  <c r="C417"/>
  <c r="C404"/>
  <c r="C324"/>
  <c r="C145"/>
  <c r="C160"/>
  <c r="P21"/>
  <c r="C400"/>
  <c r="C77"/>
  <c r="C237"/>
  <c r="C396"/>
  <c r="C253"/>
  <c r="C138"/>
  <c r="C239"/>
  <c r="C371"/>
  <c r="C232"/>
  <c r="C113"/>
  <c r="C418"/>
  <c r="C337"/>
  <c r="C68"/>
  <c r="C357"/>
  <c r="C95"/>
  <c r="C308"/>
  <c r="C29"/>
  <c r="C106"/>
  <c r="C291"/>
  <c r="C378"/>
  <c r="D21"/>
  <c r="C46"/>
  <c r="C28"/>
  <c r="C86"/>
  <c r="C397"/>
  <c r="C44"/>
  <c r="C154"/>
  <c r="C289"/>
  <c r="C130"/>
  <c r="C55"/>
  <c r="C25"/>
  <c r="C327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<sst xmlns="http://schemas.openxmlformats.org/spreadsheetml/2006/main" count="6568" uniqueCount="600">
  <si>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</si>
  <si>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</si>
  <si>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</si>
  <si>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</si>
  <si>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</si>
  <si>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</si>
  <si>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</si>
  <si>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</si>
  <si>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</si>
  <si>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</si>
  <si>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</si>
  <si>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</si>
  <si>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</si>
  <si>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</si>
  <si>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</si>
  <si>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</si>
  <si>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</si>
  <si>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</si>
  <si>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</si>
  <si>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</si>
  <si>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</si>
  <si>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</si>
  <si>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</si>
  <si>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</si>
  <si>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</si>
  <si>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</si>
  <si>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</si>
  <si>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</si>
  <si>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</si>
  <si>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</si>
  <si>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</si>
  <si>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</si>
  <si>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</si>
  <si>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</si>
  <si>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</si>
  <si>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</si>
  <si>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</si>
  <si>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</si>
  <si>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</si>
  <si>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</si>
  <si>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</si>
  <si>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</si>
  <si>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</si>
  <si>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</si>
  <si>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</si>
  <si>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</si>
  <si>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</si>
  <si>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</si>
  <si>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</si>
  <si>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</si>
  <si>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</si>
  <si>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</si>
  <si>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</si>
  <si>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</si>
  <si>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</si>
  <si>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</si>
  <si>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</si>
  <si>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</si>
  <si>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</si>
  <si>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</si>
  <si>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</si>
  <si>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</si>
  <si>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</si>
  <si>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</si>
  <si>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</si>
  <si>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</si>
  <si>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</si>
  <si>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</si>
  <si>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</si>
  <si>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</si>
  <si>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</si>
  <si>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</si>
  <si>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</si>
  <si>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</si>
  <si>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</si>
  <si>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</si>
  <si>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</si>
  <si>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</si>
  <si>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</si>
  <si>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</si>
  <si>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</si>
  <si>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</si>
  <si>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</si>
  <si>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</si>
  <si>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</si>
  <si>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</si>
  <si>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</si>
  <si>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</si>
  <si>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</si>
  <si>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</si>
  <si>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</si>
  <si>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</si>
  <si>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</si>
  <si>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</si>
  <si>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</si>
  <si>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</si>
  <si>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</si>
  <si>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</si>
  <si>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</si>
  <si>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</si>
  <si>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</si>
  <si>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</si>
  <si>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</si>
  <si>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</si>
  <si>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</si>
  <si>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</si>
  <si>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</si>
  <si>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</si>
  <si>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</si>
  <si>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</si>
  <si>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</si>
  <si>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</si>
  <si>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</si>
  <si>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</si>
  <si>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</si>
  <si>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</si>
  <si>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</si>
  <si>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</si>
  <si>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</si>
  <si>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</si>
  <si>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</si>
  <si>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</si>
  <si>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</si>
  <si>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</si>
  <si>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</si>
  <si>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</si>
  <si>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</si>
  <si>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</si>
  <si>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</si>
  <si>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</si>
  <si>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</si>
  <si>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</si>
  <si>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</si>
  <si>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</si>
  <si>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</si>
  <si>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</si>
  <si>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</si>
  <si>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</si>
  <si>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</si>
  <si>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</si>
  <si>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</si>
  <si>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</si>
  <si>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</si>
  <si>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</si>
  <si>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</si>
  <si>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</si>
  <si>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</si>
  <si>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</si>
  <si>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</si>
  <si>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</si>
  <si>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</si>
  <si>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</si>
  <si>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</si>
  <si>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</si>
  <si>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</si>
  <si>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</si>
  <si>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</si>
  <si>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</si>
  <si>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</si>
  <si>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</si>
  <si>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</si>
  <si>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</si>
  <si>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</si>
  <si>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</si>
  <si>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</si>
  <si>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</si>
  <si>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</si>
  <si>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</si>
  <si>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</si>
  <si>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</si>
  <si>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</si>
  <si>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</si>
  <si>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</si>
  <si>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</si>
  <si>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</si>
  <si>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</si>
  <si>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</si>
  <si>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</si>
  <si>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</si>
  <si>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</si>
  <si>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</si>
  <si>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</si>
  <si>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</si>
  <si>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</si>
  <si>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</si>
  <si>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</si>
  <si>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</si>
  <si>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</si>
  <si>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</si>
  <si>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</si>
  <si>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</si>
  <si>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</si>
  <si>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</si>
  <si>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</si>
  <si>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</si>
  <si>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</si>
  <si>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</si>
  <si>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</si>
  <si>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</si>
  <si>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</si>
  <si>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</si>
  <si>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</si>
  <si>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</si>
  <si>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</si>
  <si>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</si>
  <si>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</si>
  <si>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</si>
  <si>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</si>
  <si>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</si>
  <si>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</si>
  <si>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</si>
  <si>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</si>
  <si>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</si>
  <si>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</si>
  <si>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</si>
  <si>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</si>
  <si>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</si>
  <si>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</si>
  <si>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</si>
  <si>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</si>
  <si>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</si>
  <si>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</si>
  <si>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</si>
  <si>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</si>
  <si>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</si>
  <si>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</si>
  <si>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</si>
  <si>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</si>
  <si>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</si>
  <si>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</si>
  <si>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</si>
  <si>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</si>
  <si>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</si>
  <si>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</si>
  <si>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</si>
  <si>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</si>
  <si>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</si>
  <si>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</si>
  <si>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</si>
  <si>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</si>
  <si>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</si>
  <si>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</si>
  <si>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</si>
  <si>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</si>
  <si>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</si>
  <si>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</si>
  <si>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</si>
  <si>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</si>
  <si>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</si>
  <si>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</si>
  <si>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</si>
  <si>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</si>
  <si>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</si>
  <si>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</si>
  <si>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</si>
  <si>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</si>
  <si>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</si>
  <si>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</si>
  <si>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</si>
  <si>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</si>
  <si>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</si>
  <si>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</si>
  <si>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</si>
  <si>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</si>
  <si>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</si>
  <si>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</si>
  <si>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</si>
  <si>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</si>
  <si>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</si>
  <si>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</si>
  <si>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</si>
  <si>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</si>
  <si>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</si>
  <si>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</si>
  <si>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</si>
  <si>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</si>
  <si>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</si>
  <si>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</si>
  <si>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</si>
  <si>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</si>
  <si>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</si>
  <si>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</si>
  <si>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</si>
  <si>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</si>
  <si>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</si>
  <si>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</si>
  <si>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</si>
  <si>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</si>
  <si>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</si>
  <si>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</si>
  <si>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</si>
  <si>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</si>
  <si>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</si>
  <si>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</si>
  <si>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</si>
  <si>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</si>
  <si>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</si>
  <si>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</si>
  <si>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</si>
  <si>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</si>
  <si>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</si>
  <si>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</si>
  <si>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</si>
  <si>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</si>
  <si>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</si>
  <si>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</si>
  <si>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</si>
  <si>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</si>
  <si>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</si>
  <si>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</si>
  <si>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</si>
  <si>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</si>
  <si>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</si>
  <si>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</si>
  <si>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</si>
  <si>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</si>
  <si>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</si>
  <si>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</si>
  <si>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</si>
  <si>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</si>
  <si>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</si>
  <si>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</si>
  <si>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</si>
  <si>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</si>
  <si>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</si>
  <si>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</si>
  <si>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</si>
  <si>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</si>
  <si>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</si>
  <si>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</si>
  <si>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</si>
  <si>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</si>
  <si>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</si>
  <si>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</si>
  <si>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</si>
  <si>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</si>
  <si>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</si>
  <si>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</si>
  <si>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</si>
  <si>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</si>
  <si>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</si>
  <si>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</si>
  <si>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</si>
  <si>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</si>
  <si>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</si>
  <si>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</si>
  <si>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</si>
  <si>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</si>
  <si>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</si>
  <si>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</si>
  <si>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</si>
  <si>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</si>
  <si>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</si>
  <si>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</si>
  <si>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</si>
  <si>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</si>
  <si>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</si>
  <si>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</si>
  <si>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</si>
  <si>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</si>
  <si>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</si>
  <si>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</si>
  <si>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</si>
  <si>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</si>
  <si>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</si>
  <si>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</si>
  <si>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</si>
  <si>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</si>
  <si>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</si>
  <si>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</si>
  <si>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</si>
  <si>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</si>
  <si>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</si>
  <si>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</si>
  <si>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</si>
  <si>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</si>
  <si>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</si>
  <si>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</si>
  <si>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</si>
  <si>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</si>
  <si>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</si>
  <si>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</si>
  <si>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</si>
  <si>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</si>
  <si>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</si>
  <si>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</si>
  <si>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</si>
  <si>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</si>
  <si>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</si>
  <si>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</si>
  <si>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</si>
  <si>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</si>
  <si>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</si>
  <si>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</si>
  <si>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</si>
  <si>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</si>
  <si>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</si>
  <si>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</si>
  <si>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</si>
  <si>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</si>
  <si>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</si>
  <si>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</si>
  <si>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</si>
  <si>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</si>
  <si>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</si>
  <si>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</si>
  <si>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</si>
  <si>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</si>
  <si>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</si>
  <si>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</si>
  <si>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</si>
  <si>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</si>
  <si>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</si>
  <si>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</si>
  <si>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</si>
  <si>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</si>
  <si>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</si>
  <si>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</si>
  <si>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</si>
  <si>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</si>
  <si>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</si>
  <si>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</si>
  <si>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</si>
  <si>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</si>
  <si>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</si>
  <si>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</si>
  <si>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</si>
  <si>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</si>
  <si>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</si>
  <si>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</si>
  <si>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</si>
  <si>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</si>
  <si>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</si>
  <si>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</si>
  <si>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</si>
  <si>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</si>
  <si>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</si>
  <si>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</si>
  <si>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</si>
  <si>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</si>
  <si>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</si>
  <si>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</si>
  <si>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</si>
  <si>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</si>
  <si>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</si>
  <si>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</si>
  <si>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</si>
  <si>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</si>
  <si>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</si>
  <si>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</si>
  <si>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</si>
  <si>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</si>
  <si>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</si>
  <si>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</si>
  <si>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</si>
  <si>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</si>
  <si>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</si>
  <si>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</si>
  <si>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</si>
  <si>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</si>
  <si>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</si>
  <si>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</si>
  <si>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</si>
  <si>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</si>
  <si>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</si>
  <si>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</si>
  <si>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</si>
  <si>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</si>
  <si>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</si>
  <si>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</si>
  <si>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</si>
  <si>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</si>
  <si>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</si>
  <si>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</si>
  <si>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</si>
  <si>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</si>
  <si>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</si>
  <si>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</si>
  <si>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</si>
  <si>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</si>
  <si>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</si>
  <si>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</si>
  <si>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</si>
  <si>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</si>
  <si>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</si>
  <si>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</si>
  <si>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</si>
  <si>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</si>
  <si>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</si>
  <si>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</si>
  <si>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</si>
  <si>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</si>
  <si>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</si>
  <si>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</si>
  <si>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</si>
  <si>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</si>
  <si>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</si>
  <si>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</si>
  <si>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</si>
  <si>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</si>
  <si>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</si>
  <si>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</si>
  <si>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</si>
  <si>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</si>
  <si>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</si>
  <si>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</si>
  <si>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</si>
  <si>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</si>
  <si>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</si>
  <si>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</si>
  <si>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</si>
  <si>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</si>
  <si>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</si>
  <si>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</si>
  <si>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</si>
  <si>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</si>
  <si>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</si>
  <si>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</si>
  <si>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</si>
  <si>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</si>
  <si>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</si>
  <si>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</si>
  <si>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</si>
  <si>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</si>
  <si>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</si>
  <si>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</si>
  <si>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</si>
  <si>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</si>
  <si>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</si>
  <si>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</si>
  <si>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</si>
  <si>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</si>
  <si>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</si>
  <si>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</si>
  <si>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</si>
  <si>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</si>
  <si>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</si>
  <si>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</si>
  <si>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</si>
  <si>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</si>
  <si>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</si>
  <si>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</si>
  <si>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</si>
  <si>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</si>
  <si>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</si>
  <si>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</si>
  <si>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</si>
  <si>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</si>
  <si>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</si>
  <si>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</si>
  <si>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</si>
  <si>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</si>
  <si>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</si>
  <si>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</si>
  <si>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</si>
  <si>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</si>
  <si>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</si>
  <si>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</si>
  <si>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</si>
  <si>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</si>
  <si>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</si>
  <si>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</si>
  <si>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</si>
  <si>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</si>
  <si>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по оплате исполнительных листов и решению судов</t>
  </si>
  <si>
    <t>010000101В</t>
  </si>
  <si>
    <t>Расходы на содержание администрации сельского поселения за счет средств местного бюджета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</si>
  <si>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</si>
  <si>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</si>
  <si>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0100013032</t>
  </si>
  <si>
    <t>в части расходов по описанию территориальных зон сельского поселения</t>
  </si>
  <si>
    <t>01000S5171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</si>
  <si>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</si>
  <si>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Кировской области</t>
  </si>
  <si>
    <t>0100015170</t>
  </si>
  <si>
    <t>0100010260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</si>
  <si>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</si>
  <si>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Расходы на содержание казенного учреждения культуры сельского поселения за счет средств местного бюджета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</si>
  <si>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</si>
  <si>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</si>
  <si>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</si>
  <si>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Содержание муниципальной пожарной охраны</t>
  </si>
  <si>
    <t>0100010080</t>
  </si>
  <si>
    <t>0100001170</t>
  </si>
  <si>
    <t>Расхды на содержание муниципального жилья состоящего на балансе сельского поселения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</si>
  <si>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</si>
  <si>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</si>
  <si>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</si>
  <si>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</si>
  <si>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Муниципальная программа "Развитие муниципального управления на 2023-2025гг."</t>
  </si>
  <si>
    <t>Условно утвержденные расходы</t>
  </si>
  <si>
    <t>0100001101</t>
  </si>
  <si>
    <t>расходов местного бюджета на 2025-2026 год.</t>
  </si>
  <si>
    <t>Сумма 2026 год (тыс.руб.)</t>
  </si>
  <si>
    <t>Закупка товаров, работ и услуг для государственных (муниципальных) нужд</t>
  </si>
  <si>
    <t>Комплекс процессных мероприятий</t>
  </si>
  <si>
    <t>Осуществления переданных полномочий Российской Федерации по осуществлению первичного воинского учения органами местного свмоуправления поселений, муниципальных и городских округов</t>
  </si>
  <si>
    <t>010Q000000</t>
  </si>
  <si>
    <t>010Q051180</t>
  </si>
  <si>
    <t xml:space="preserve"> к решению № 66 от 18.12.2023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</si>
</sst>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9" fontId="17" fillId="0" borderId="1" xfId="0" applyNumberFormat="1" applyFont="1" applyBorder="1"/>
    <xf numFmtId="0" fontId="18" fillId="0" borderId="2" xfId="0" applyFont="1" applyBorder="1" applyAlignment="1">
      <alignment wrapText="1"/>
    </xf>
    <xf numFmtId="11" fontId="18" fillId="0" borderId="1" xfId="0" applyNumberFormat="1" applyFont="1" applyBorder="1" applyAlignment="1">
      <alignment horizontal="left" wrapText="1"/>
    </xf>
    <xf numFmtId="11" fontId="19" fillId="0" borderId="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1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75" t="s">
        <v>504</v>
      </c>
      <c r="M1" s="75"/>
      <c r="N1" s="75"/>
      <c r="O1" s="75"/>
    </row>
    <row r="2" spans="1:15" ht="45" customHeight="1">
      <c r="I2" s="8"/>
      <c r="J2" s="77" t="s">
        <v>506</v>
      </c>
      <c r="K2" s="77"/>
      <c r="L2" s="77"/>
      <c r="M2" s="77"/>
      <c r="N2" s="77"/>
      <c r="O2" s="77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76" t="s">
        <v>501</v>
      </c>
      <c r="J4" s="76"/>
      <c r="K4" s="76"/>
      <c r="L4" s="76"/>
      <c r="M4" s="76"/>
      <c r="N4" s="76"/>
      <c r="O4" s="76"/>
    </row>
    <row r="5" spans="1:15" ht="15.75">
      <c r="I5" s="75" t="s">
        <v>502</v>
      </c>
      <c r="J5" s="75"/>
      <c r="K5" s="75"/>
      <c r="L5" s="75"/>
      <c r="M5" s="75"/>
      <c r="N5" s="75"/>
      <c r="O5" s="75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40625"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4"/>
  <sheetViews>
    <sheetView tabSelected="1" view="pageBreakPreview" topLeftCell="I1" workbookViewId="0">
      <selection activeCell="I4" sqref="I4:P4"/>
    </sheetView>
  </sheetViews>
  <sheetFormatPr defaultRowHeight="12.75"/>
  <cols>
    <col min="1" max="1" width="1.140625" hidden="1" customWidth="1"/>
    <col min="2" max="8" width="9.140625" hidden="1" customWidth="1"/>
    <col min="9" max="9" width="37.1406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10.14062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8" t="s">
        <v>504</v>
      </c>
      <c r="M1" s="78"/>
      <c r="N1" s="78"/>
      <c r="O1" s="78"/>
      <c r="P1" s="78"/>
    </row>
    <row r="2" spans="1:19" ht="60.75" customHeight="1">
      <c r="A2" s="15"/>
      <c r="B2" s="1"/>
      <c r="C2" s="1"/>
      <c r="D2" s="1"/>
      <c r="E2" s="1"/>
      <c r="F2" s="1"/>
      <c r="G2" s="1"/>
      <c r="H2" s="12"/>
      <c r="I2" s="8"/>
      <c r="J2" s="79" t="s">
        <v>599</v>
      </c>
      <c r="K2" s="79"/>
      <c r="L2" s="79"/>
      <c r="M2" s="79"/>
      <c r="N2" s="79"/>
      <c r="O2" s="79"/>
      <c r="P2" s="79"/>
    </row>
    <row r="3" spans="1:19" ht="15.75">
      <c r="A3" s="15"/>
      <c r="B3" s="1"/>
      <c r="C3" s="1"/>
      <c r="D3" s="1"/>
      <c r="E3" s="1"/>
      <c r="F3" s="1"/>
      <c r="G3" s="1"/>
      <c r="H3" s="12"/>
      <c r="I3" s="47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76" t="s">
        <v>501</v>
      </c>
      <c r="J4" s="76"/>
      <c r="K4" s="76"/>
      <c r="L4" s="76"/>
      <c r="M4" s="76"/>
      <c r="N4" s="76"/>
      <c r="O4" s="76"/>
      <c r="P4" s="76"/>
    </row>
    <row r="5" spans="1:19" ht="15.75">
      <c r="A5" s="15"/>
      <c r="B5" s="1"/>
      <c r="C5" s="1"/>
      <c r="D5" s="1"/>
      <c r="E5" s="1"/>
      <c r="F5" s="1"/>
      <c r="G5" s="1"/>
      <c r="H5" s="12"/>
      <c r="I5" s="75" t="s">
        <v>592</v>
      </c>
      <c r="J5" s="75"/>
      <c r="K5" s="75"/>
      <c r="L5" s="75"/>
      <c r="M5" s="75"/>
      <c r="N5" s="75"/>
      <c r="O5" s="75"/>
      <c r="P5" s="75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63" t="s">
        <v>585</v>
      </c>
      <c r="P9" s="63" t="s">
        <v>593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2" t="s">
        <v>503</v>
      </c>
      <c r="J12" s="27" t="s">
        <v>35</v>
      </c>
      <c r="K12" s="27" t="s">
        <v>36</v>
      </c>
      <c r="L12" s="27" t="s">
        <v>36</v>
      </c>
      <c r="M12" s="27" t="s">
        <v>527</v>
      </c>
      <c r="N12" s="27" t="s">
        <v>35</v>
      </c>
      <c r="O12" s="67">
        <f>O13+O59+O64+O77+O81+O110+O121+O124</f>
        <v>7972.62</v>
      </c>
      <c r="P12" s="67">
        <f>P13+P59+P64+P77+P81+P110+P121+P124</f>
        <v>8019.48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2" t="s">
        <v>67</v>
      </c>
      <c r="J13" s="27" t="s">
        <v>507</v>
      </c>
      <c r="K13" s="27" t="s">
        <v>37</v>
      </c>
      <c r="L13" s="27" t="s">
        <v>36</v>
      </c>
      <c r="M13" s="27" t="s">
        <v>527</v>
      </c>
      <c r="N13" s="27" t="s">
        <v>35</v>
      </c>
      <c r="O13" s="67">
        <f>O14+O21+O52+O54+O57</f>
        <v>2148.58</v>
      </c>
      <c r="P13" s="67">
        <f>P14+P21+P52+P54+P57</f>
        <v>2235.84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2" t="s">
        <v>90</v>
      </c>
      <c r="J14" s="27" t="s">
        <v>507</v>
      </c>
      <c r="K14" s="27" t="s">
        <v>37</v>
      </c>
      <c r="L14" s="27" t="s">
        <v>38</v>
      </c>
      <c r="M14" s="27" t="s">
        <v>527</v>
      </c>
      <c r="N14" s="27" t="s">
        <v>35</v>
      </c>
      <c r="O14" s="67">
        <f>SUM(O15)</f>
        <v>637.95000000000005</v>
      </c>
      <c r="P14" s="67">
        <f>SUM(P15)</f>
        <v>637.95000000000005</v>
      </c>
    </row>
    <row r="15" spans="1:19" s="21" customFormat="1" ht="21.75" customHeight="1">
      <c r="A15" s="18"/>
      <c r="B15" s="19"/>
      <c r="C15" s="19"/>
      <c r="D15" s="19"/>
      <c r="E15" s="19"/>
      <c r="F15" s="19"/>
      <c r="G15" s="19"/>
      <c r="H15" s="20"/>
      <c r="I15" s="59" t="s">
        <v>528</v>
      </c>
      <c r="J15" s="35" t="s">
        <v>507</v>
      </c>
      <c r="K15" s="35" t="s">
        <v>37</v>
      </c>
      <c r="L15" s="35" t="s">
        <v>38</v>
      </c>
      <c r="M15" s="35" t="s">
        <v>526</v>
      </c>
      <c r="N15" s="35" t="s">
        <v>35</v>
      </c>
      <c r="O15" s="68">
        <f>SUM(O17)</f>
        <v>637.95000000000005</v>
      </c>
      <c r="P15" s="68">
        <f>SUM(P17)</f>
        <v>637.95000000000005</v>
      </c>
    </row>
    <row r="16" spans="1:19" s="21" customFormat="1" ht="41.25" customHeight="1">
      <c r="A16" s="49" t="s">
        <v>529</v>
      </c>
      <c r="B16" s="19"/>
      <c r="C16" s="19"/>
      <c r="D16" s="19"/>
      <c r="E16" s="19"/>
      <c r="F16" s="19"/>
      <c r="G16" s="19"/>
      <c r="H16" s="20"/>
      <c r="I16" s="59" t="s">
        <v>578</v>
      </c>
      <c r="J16" s="35" t="s">
        <v>507</v>
      </c>
      <c r="K16" s="35" t="s">
        <v>37</v>
      </c>
      <c r="L16" s="35" t="s">
        <v>38</v>
      </c>
      <c r="M16" s="62" t="s">
        <v>565</v>
      </c>
      <c r="N16" s="35" t="s">
        <v>35</v>
      </c>
      <c r="O16" s="68">
        <f>O17</f>
        <v>637.95000000000005</v>
      </c>
      <c r="P16" s="68">
        <f>P17</f>
        <v>637.95000000000005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3" t="s">
        <v>73</v>
      </c>
      <c r="J17" s="30" t="s">
        <v>507</v>
      </c>
      <c r="K17" s="30" t="s">
        <v>37</v>
      </c>
      <c r="L17" s="30" t="s">
        <v>38</v>
      </c>
      <c r="M17" s="62" t="s">
        <v>565</v>
      </c>
      <c r="N17" s="30" t="s">
        <v>72</v>
      </c>
      <c r="O17" s="65">
        <v>637.95000000000005</v>
      </c>
      <c r="P17" s="65">
        <v>637.95000000000005</v>
      </c>
    </row>
    <row r="18" spans="1:16" s="40" customFormat="1" ht="0.75" customHeight="1">
      <c r="A18" s="36"/>
      <c r="B18" s="37" t="s">
        <v>149</v>
      </c>
      <c r="C18" s="37" t="s">
        <v>90</v>
      </c>
      <c r="D18" s="37" t="s">
        <v>151</v>
      </c>
      <c r="E18" s="37" t="s">
        <v>73</v>
      </c>
      <c r="F18" s="37" t="s">
        <v>148</v>
      </c>
      <c r="G18" s="37" t="s">
        <v>89</v>
      </c>
      <c r="H18" s="38"/>
      <c r="I18" s="54" t="s">
        <v>525</v>
      </c>
      <c r="J18" s="33" t="s">
        <v>514</v>
      </c>
      <c r="K18" s="33" t="s">
        <v>37</v>
      </c>
      <c r="L18" s="33" t="s">
        <v>43</v>
      </c>
      <c r="M18" s="27" t="s">
        <v>527</v>
      </c>
      <c r="N18" s="33" t="s">
        <v>35</v>
      </c>
      <c r="O18" s="66">
        <f>O19</f>
        <v>0</v>
      </c>
      <c r="P18" s="66">
        <f>P19</f>
        <v>0</v>
      </c>
    </row>
    <row r="19" spans="1:16" s="44" customFormat="1" ht="40.5" hidden="1" customHeight="1">
      <c r="A19" s="41"/>
      <c r="B19" s="42"/>
      <c r="C19" s="42"/>
      <c r="D19" s="42"/>
      <c r="E19" s="42"/>
      <c r="F19" s="42"/>
      <c r="G19" s="42"/>
      <c r="H19" s="43"/>
      <c r="I19" s="60" t="s">
        <v>530</v>
      </c>
      <c r="J19" s="35" t="s">
        <v>514</v>
      </c>
      <c r="K19" s="35" t="s">
        <v>37</v>
      </c>
      <c r="L19" s="35" t="s">
        <v>43</v>
      </c>
      <c r="M19" s="61" t="s">
        <v>531</v>
      </c>
      <c r="N19" s="35" t="s">
        <v>35</v>
      </c>
      <c r="O19" s="68">
        <f>O20</f>
        <v>0</v>
      </c>
      <c r="P19" s="68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5" t="s">
        <v>81</v>
      </c>
      <c r="J20" s="30" t="s">
        <v>514</v>
      </c>
      <c r="K20" s="30" t="s">
        <v>37</v>
      </c>
      <c r="L20" s="30" t="s">
        <v>43</v>
      </c>
      <c r="M20" s="61" t="s">
        <v>531</v>
      </c>
      <c r="N20" s="30" t="s">
        <v>80</v>
      </c>
      <c r="O20" s="65">
        <v>0</v>
      </c>
      <c r="P20" s="65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2" t="s">
        <v>90</v>
      </c>
      <c r="J21" s="27" t="s">
        <v>507</v>
      </c>
      <c r="K21" s="27" t="s">
        <v>37</v>
      </c>
      <c r="L21" s="27" t="s">
        <v>91</v>
      </c>
      <c r="M21" s="27" t="s">
        <v>527</v>
      </c>
      <c r="N21" s="27" t="s">
        <v>35</v>
      </c>
      <c r="O21" s="67">
        <f>O22</f>
        <v>861.42</v>
      </c>
      <c r="P21" s="67">
        <f>P22</f>
        <v>845.3</v>
      </c>
    </row>
    <row r="22" spans="1:16" s="44" customFormat="1" ht="14.25" customHeight="1">
      <c r="A22" s="41"/>
      <c r="B22" s="42" t="s">
        <v>149</v>
      </c>
      <c r="C22" s="42" t="s">
        <v>153</v>
      </c>
      <c r="D22" s="42" t="s">
        <v>31</v>
      </c>
      <c r="E22" s="42" t="s">
        <v>31</v>
      </c>
      <c r="F22" s="42" t="s">
        <v>148</v>
      </c>
      <c r="G22" s="42" t="s">
        <v>152</v>
      </c>
      <c r="H22" s="43"/>
      <c r="I22" s="60" t="s">
        <v>533</v>
      </c>
      <c r="J22" s="27" t="s">
        <v>507</v>
      </c>
      <c r="K22" s="27" t="s">
        <v>37</v>
      </c>
      <c r="L22" s="27" t="s">
        <v>91</v>
      </c>
      <c r="M22" s="27" t="s">
        <v>532</v>
      </c>
      <c r="N22" s="27" t="s">
        <v>35</v>
      </c>
      <c r="O22" s="67">
        <f>O23</f>
        <v>861.42</v>
      </c>
      <c r="P22" s="67">
        <f>P23</f>
        <v>845.3</v>
      </c>
    </row>
    <row r="23" spans="1:16" s="44" customFormat="1" ht="39" customHeight="1">
      <c r="A23" s="50" t="s">
        <v>529</v>
      </c>
      <c r="B23" s="42"/>
      <c r="C23" s="42"/>
      <c r="D23" s="42"/>
      <c r="E23" s="42"/>
      <c r="F23" s="42"/>
      <c r="G23" s="42"/>
      <c r="H23" s="43"/>
      <c r="I23" s="59" t="s">
        <v>566</v>
      </c>
      <c r="J23" s="51" t="s">
        <v>37</v>
      </c>
      <c r="K23" s="35" t="s">
        <v>37</v>
      </c>
      <c r="L23" s="35" t="s">
        <v>91</v>
      </c>
      <c r="M23" s="62" t="s">
        <v>546</v>
      </c>
      <c r="N23" s="27" t="s">
        <v>35</v>
      </c>
      <c r="O23" s="67">
        <f>O37+O38</f>
        <v>861.42</v>
      </c>
      <c r="P23" s="67">
        <f>P37+P38</f>
        <v>845.3</v>
      </c>
    </row>
    <row r="24" spans="1:16" s="44" customFormat="1" ht="0.75" hidden="1" customHeight="1">
      <c r="A24" s="41"/>
      <c r="B24" s="42"/>
      <c r="C24" s="42"/>
      <c r="D24" s="42"/>
      <c r="E24" s="42"/>
      <c r="F24" s="42"/>
      <c r="G24" s="42"/>
      <c r="H24" s="43"/>
      <c r="I24" s="52" t="s">
        <v>516</v>
      </c>
      <c r="J24" s="27" t="s">
        <v>507</v>
      </c>
      <c r="K24" s="27" t="s">
        <v>37</v>
      </c>
      <c r="L24" s="27" t="s">
        <v>102</v>
      </c>
      <c r="M24" s="27" t="s">
        <v>34</v>
      </c>
      <c r="N24" s="27" t="s">
        <v>35</v>
      </c>
      <c r="O24" s="67">
        <v>0</v>
      </c>
      <c r="P24" s="67">
        <v>0</v>
      </c>
    </row>
    <row r="25" spans="1:16" s="44" customFormat="1" ht="13.5" hidden="1" customHeight="1">
      <c r="A25" s="41"/>
      <c r="B25" s="42"/>
      <c r="C25" s="42"/>
      <c r="D25" s="42"/>
      <c r="E25" s="42"/>
      <c r="F25" s="42"/>
      <c r="G25" s="42"/>
      <c r="H25" s="43"/>
      <c r="I25" s="55" t="s">
        <v>517</v>
      </c>
      <c r="J25" s="35" t="s">
        <v>507</v>
      </c>
      <c r="K25" s="35" t="s">
        <v>37</v>
      </c>
      <c r="L25" s="35" t="s">
        <v>102</v>
      </c>
      <c r="M25" s="35" t="s">
        <v>165</v>
      </c>
      <c r="N25" s="35" t="s">
        <v>35</v>
      </c>
      <c r="O25" s="68">
        <v>0</v>
      </c>
      <c r="P25" s="68">
        <v>0</v>
      </c>
    </row>
    <row r="26" spans="1:16" s="44" customFormat="1" ht="18.75" hidden="1" customHeight="1">
      <c r="A26" s="41"/>
      <c r="B26" s="42"/>
      <c r="C26" s="42"/>
      <c r="D26" s="42"/>
      <c r="E26" s="42"/>
      <c r="F26" s="42"/>
      <c r="G26" s="42"/>
      <c r="H26" s="43"/>
      <c r="I26" s="55" t="s">
        <v>94</v>
      </c>
      <c r="J26" s="35" t="s">
        <v>507</v>
      </c>
      <c r="K26" s="35" t="s">
        <v>37</v>
      </c>
      <c r="L26" s="35" t="s">
        <v>102</v>
      </c>
      <c r="M26" s="35" t="s">
        <v>165</v>
      </c>
      <c r="N26" s="35" t="s">
        <v>93</v>
      </c>
      <c r="O26" s="68">
        <v>0</v>
      </c>
      <c r="P26" s="68">
        <v>0</v>
      </c>
    </row>
    <row r="27" spans="1:16" s="44" customFormat="1" ht="13.5" hidden="1" customHeight="1">
      <c r="A27" s="41"/>
      <c r="B27" s="42"/>
      <c r="C27" s="42"/>
      <c r="D27" s="42"/>
      <c r="E27" s="42"/>
      <c r="F27" s="42"/>
      <c r="G27" s="42"/>
      <c r="H27" s="43"/>
      <c r="I27" s="55" t="s">
        <v>94</v>
      </c>
      <c r="J27" s="30" t="s">
        <v>507</v>
      </c>
      <c r="K27" s="30" t="s">
        <v>37</v>
      </c>
      <c r="L27" s="30" t="s">
        <v>91</v>
      </c>
      <c r="M27" s="35" t="s">
        <v>534</v>
      </c>
      <c r="N27" s="30" t="s">
        <v>93</v>
      </c>
      <c r="O27" s="65">
        <v>0</v>
      </c>
      <c r="P27" s="65">
        <v>0</v>
      </c>
    </row>
    <row r="28" spans="1:16" s="44" customFormat="1" ht="19.5" hidden="1" customHeight="1">
      <c r="A28" s="41"/>
      <c r="B28" s="42"/>
      <c r="C28" s="42"/>
      <c r="D28" s="42"/>
      <c r="E28" s="42"/>
      <c r="F28" s="42"/>
      <c r="G28" s="42"/>
      <c r="H28" s="43"/>
      <c r="I28" s="52" t="s">
        <v>516</v>
      </c>
      <c r="J28" s="33" t="s">
        <v>507</v>
      </c>
      <c r="K28" s="33" t="s">
        <v>37</v>
      </c>
      <c r="L28" s="33" t="s">
        <v>102</v>
      </c>
      <c r="M28" s="27" t="s">
        <v>527</v>
      </c>
      <c r="N28" s="33" t="s">
        <v>35</v>
      </c>
      <c r="O28" s="66">
        <f>O29</f>
        <v>0</v>
      </c>
      <c r="P28" s="66">
        <f>P29</f>
        <v>0</v>
      </c>
    </row>
    <row r="29" spans="1:16" s="44" customFormat="1" ht="21" hidden="1" customHeight="1">
      <c r="A29" s="41"/>
      <c r="B29" s="42"/>
      <c r="C29" s="42"/>
      <c r="D29" s="42"/>
      <c r="E29" s="42"/>
      <c r="F29" s="42"/>
      <c r="G29" s="42"/>
      <c r="H29" s="43"/>
      <c r="I29" s="59" t="s">
        <v>516</v>
      </c>
      <c r="J29" s="30" t="s">
        <v>507</v>
      </c>
      <c r="K29" s="30" t="s">
        <v>37</v>
      </c>
      <c r="L29" s="30" t="s">
        <v>102</v>
      </c>
      <c r="M29" s="30" t="s">
        <v>535</v>
      </c>
      <c r="N29" s="30" t="s">
        <v>35</v>
      </c>
      <c r="O29" s="65">
        <f>O30</f>
        <v>0</v>
      </c>
      <c r="P29" s="65">
        <f>P30</f>
        <v>0</v>
      </c>
    </row>
    <row r="30" spans="1:16" s="44" customFormat="1" ht="18.75" hidden="1" customHeight="1">
      <c r="A30" s="41"/>
      <c r="B30" s="42"/>
      <c r="C30" s="42"/>
      <c r="D30" s="42"/>
      <c r="E30" s="42"/>
      <c r="F30" s="42"/>
      <c r="G30" s="42"/>
      <c r="H30" s="43"/>
      <c r="I30" s="55" t="s">
        <v>94</v>
      </c>
      <c r="J30" s="30" t="s">
        <v>507</v>
      </c>
      <c r="K30" s="30" t="s">
        <v>37</v>
      </c>
      <c r="L30" s="30" t="s">
        <v>102</v>
      </c>
      <c r="M30" s="30" t="s">
        <v>535</v>
      </c>
      <c r="N30" s="30" t="s">
        <v>93</v>
      </c>
      <c r="O30" s="65">
        <v>0</v>
      </c>
      <c r="P30" s="65">
        <v>0</v>
      </c>
    </row>
    <row r="31" spans="1:16" s="40" customFormat="1" ht="17.25" hidden="1" customHeight="1">
      <c r="A31" s="36"/>
      <c r="B31" s="37" t="s">
        <v>149</v>
      </c>
      <c r="C31" s="37" t="s">
        <v>153</v>
      </c>
      <c r="D31" s="37" t="s">
        <v>157</v>
      </c>
      <c r="E31" s="37" t="s">
        <v>31</v>
      </c>
      <c r="F31" s="37" t="s">
        <v>148</v>
      </c>
      <c r="G31" s="37" t="s">
        <v>152</v>
      </c>
      <c r="H31" s="38"/>
      <c r="I31" s="54" t="s">
        <v>215</v>
      </c>
      <c r="J31" s="33" t="s">
        <v>507</v>
      </c>
      <c r="K31" s="33" t="s">
        <v>37</v>
      </c>
      <c r="L31" s="33" t="s">
        <v>216</v>
      </c>
      <c r="M31" s="27" t="s">
        <v>527</v>
      </c>
      <c r="N31" s="33" t="s">
        <v>35</v>
      </c>
      <c r="O31" s="66">
        <f>SUM(O32)</f>
        <v>0</v>
      </c>
      <c r="P31" s="66">
        <f>SUM(P32)</f>
        <v>0</v>
      </c>
    </row>
    <row r="32" spans="1:16" s="25" customFormat="1" ht="20.25" hidden="1" customHeight="1">
      <c r="A32" s="22"/>
      <c r="B32" s="23" t="s">
        <v>149</v>
      </c>
      <c r="C32" s="23" t="s">
        <v>153</v>
      </c>
      <c r="D32" s="23" t="s">
        <v>157</v>
      </c>
      <c r="E32" s="23" t="s">
        <v>81</v>
      </c>
      <c r="F32" s="23" t="s">
        <v>148</v>
      </c>
      <c r="G32" s="23" t="s">
        <v>152</v>
      </c>
      <c r="H32" s="24"/>
      <c r="I32" s="59" t="s">
        <v>536</v>
      </c>
      <c r="J32" s="30" t="s">
        <v>507</v>
      </c>
      <c r="K32" s="30" t="s">
        <v>37</v>
      </c>
      <c r="L32" s="30" t="s">
        <v>216</v>
      </c>
      <c r="M32" s="30" t="s">
        <v>537</v>
      </c>
      <c r="N32" s="30" t="s">
        <v>35</v>
      </c>
      <c r="O32" s="65">
        <f>SUM(O33)</f>
        <v>0</v>
      </c>
      <c r="P32" s="65">
        <f>SUM(P33)</f>
        <v>0</v>
      </c>
    </row>
    <row r="33" spans="1:16" s="25" customFormat="1" ht="19.5" hidden="1" customHeight="1">
      <c r="A33" s="22"/>
      <c r="B33" s="23" t="s">
        <v>149</v>
      </c>
      <c r="C33" s="23" t="s">
        <v>153</v>
      </c>
      <c r="D33" s="23" t="s">
        <v>155</v>
      </c>
      <c r="E33" s="23" t="s">
        <v>31</v>
      </c>
      <c r="F33" s="23" t="s">
        <v>148</v>
      </c>
      <c r="G33" s="23" t="s">
        <v>152</v>
      </c>
      <c r="H33" s="24"/>
      <c r="I33" s="55" t="s">
        <v>81</v>
      </c>
      <c r="J33" s="30" t="s">
        <v>507</v>
      </c>
      <c r="K33" s="30" t="s">
        <v>37</v>
      </c>
      <c r="L33" s="30" t="s">
        <v>216</v>
      </c>
      <c r="M33" s="30" t="s">
        <v>537</v>
      </c>
      <c r="N33" s="30" t="s">
        <v>93</v>
      </c>
      <c r="O33" s="65">
        <v>0</v>
      </c>
      <c r="P33" s="65">
        <v>0</v>
      </c>
    </row>
    <row r="34" spans="1:16" s="40" customFormat="1" ht="23.25" hidden="1" customHeight="1">
      <c r="A34" s="36"/>
      <c r="B34" s="37" t="s">
        <v>149</v>
      </c>
      <c r="C34" s="37" t="s">
        <v>153</v>
      </c>
      <c r="D34" s="37" t="s">
        <v>155</v>
      </c>
      <c r="E34" s="37" t="s">
        <v>81</v>
      </c>
      <c r="F34" s="37" t="s">
        <v>148</v>
      </c>
      <c r="G34" s="37" t="s">
        <v>152</v>
      </c>
      <c r="H34" s="38"/>
      <c r="I34" s="54" t="s">
        <v>126</v>
      </c>
      <c r="J34" s="33" t="s">
        <v>507</v>
      </c>
      <c r="K34" s="33" t="s">
        <v>37</v>
      </c>
      <c r="L34" s="33" t="s">
        <v>127</v>
      </c>
      <c r="M34" s="27" t="s">
        <v>527</v>
      </c>
      <c r="N34" s="33" t="s">
        <v>35</v>
      </c>
      <c r="O34" s="66">
        <f>O35+O44+O48</f>
        <v>0</v>
      </c>
      <c r="P34" s="66">
        <f>P35+P44+P48</f>
        <v>0</v>
      </c>
    </row>
    <row r="35" spans="1:16" s="40" customFormat="1" ht="12.75" hidden="1" customHeight="1">
      <c r="A35" s="36"/>
      <c r="B35" s="37"/>
      <c r="C35" s="37"/>
      <c r="D35" s="37"/>
      <c r="E35" s="37"/>
      <c r="F35" s="37"/>
      <c r="G35" s="37"/>
      <c r="H35" s="38"/>
      <c r="I35" s="54" t="s">
        <v>523</v>
      </c>
      <c r="J35" s="33" t="s">
        <v>507</v>
      </c>
      <c r="K35" s="33" t="s">
        <v>37</v>
      </c>
      <c r="L35" s="33" t="s">
        <v>127</v>
      </c>
      <c r="M35" s="33" t="s">
        <v>154</v>
      </c>
      <c r="N35" s="33" t="s">
        <v>35</v>
      </c>
      <c r="O35" s="66">
        <f>O36</f>
        <v>0</v>
      </c>
      <c r="P35" s="66">
        <f>P36</f>
        <v>0</v>
      </c>
    </row>
    <row r="36" spans="1:16" s="40" customFormat="1" ht="14.25" hidden="1" customHeight="1">
      <c r="A36" s="36"/>
      <c r="B36" s="37"/>
      <c r="C36" s="37"/>
      <c r="D36" s="37"/>
      <c r="E36" s="37"/>
      <c r="F36" s="37"/>
      <c r="G36" s="37"/>
      <c r="H36" s="38"/>
      <c r="I36" s="55" t="s">
        <v>94</v>
      </c>
      <c r="J36" s="30" t="s">
        <v>507</v>
      </c>
      <c r="K36" s="30" t="s">
        <v>37</v>
      </c>
      <c r="L36" s="30" t="s">
        <v>127</v>
      </c>
      <c r="M36" s="30" t="s">
        <v>154</v>
      </c>
      <c r="N36" s="30" t="s">
        <v>93</v>
      </c>
      <c r="O36" s="65">
        <v>0</v>
      </c>
      <c r="P36" s="65">
        <v>0</v>
      </c>
    </row>
    <row r="37" spans="1:16" s="40" customFormat="1" ht="52.5" customHeight="1">
      <c r="A37" s="36"/>
      <c r="B37" s="37"/>
      <c r="C37" s="37"/>
      <c r="D37" s="37"/>
      <c r="E37" s="37"/>
      <c r="F37" s="37"/>
      <c r="G37" s="37"/>
      <c r="H37" s="38"/>
      <c r="I37" s="53" t="s">
        <v>73</v>
      </c>
      <c r="J37" s="35" t="s">
        <v>507</v>
      </c>
      <c r="K37" s="35" t="s">
        <v>37</v>
      </c>
      <c r="L37" s="35" t="s">
        <v>91</v>
      </c>
      <c r="M37" s="35" t="s">
        <v>546</v>
      </c>
      <c r="N37" s="35" t="s">
        <v>72</v>
      </c>
      <c r="O37" s="68">
        <v>759.02</v>
      </c>
      <c r="P37" s="68">
        <v>749.02</v>
      </c>
    </row>
    <row r="38" spans="1:16" s="40" customFormat="1" ht="32.25" customHeight="1">
      <c r="A38" s="36"/>
      <c r="B38" s="37"/>
      <c r="C38" s="37"/>
      <c r="D38" s="37"/>
      <c r="E38" s="37"/>
      <c r="F38" s="37"/>
      <c r="G38" s="37"/>
      <c r="H38" s="38"/>
      <c r="I38" s="55" t="s">
        <v>594</v>
      </c>
      <c r="J38" s="35" t="s">
        <v>507</v>
      </c>
      <c r="K38" s="35" t="s">
        <v>37</v>
      </c>
      <c r="L38" s="35" t="s">
        <v>91</v>
      </c>
      <c r="M38" s="35" t="s">
        <v>546</v>
      </c>
      <c r="N38" s="35" t="s">
        <v>80</v>
      </c>
      <c r="O38" s="68">
        <v>102.4</v>
      </c>
      <c r="P38" s="68">
        <v>96.28</v>
      </c>
    </row>
    <row r="39" spans="1:16" s="40" customFormat="1" ht="32.25" hidden="1" customHeight="1">
      <c r="A39" s="36"/>
      <c r="B39" s="37"/>
      <c r="C39" s="37"/>
      <c r="D39" s="37"/>
      <c r="E39" s="37"/>
      <c r="F39" s="37"/>
      <c r="G39" s="37"/>
      <c r="H39" s="38"/>
      <c r="I39" s="55" t="s">
        <v>94</v>
      </c>
      <c r="J39" s="35" t="s">
        <v>507</v>
      </c>
      <c r="K39" s="35" t="s">
        <v>37</v>
      </c>
      <c r="L39" s="35" t="s">
        <v>91</v>
      </c>
      <c r="M39" s="35" t="s">
        <v>546</v>
      </c>
      <c r="N39" s="35" t="s">
        <v>93</v>
      </c>
      <c r="O39" s="68">
        <v>0</v>
      </c>
      <c r="P39" s="68">
        <v>0</v>
      </c>
    </row>
    <row r="40" spans="1:16" s="40" customFormat="1" ht="1.5" hidden="1" customHeight="1">
      <c r="A40" s="36"/>
      <c r="B40" s="37"/>
      <c r="C40" s="37"/>
      <c r="D40" s="37"/>
      <c r="E40" s="37"/>
      <c r="F40" s="37"/>
      <c r="G40" s="37"/>
      <c r="H40" s="38"/>
      <c r="I40" s="26" t="s">
        <v>516</v>
      </c>
      <c r="J40" s="27" t="s">
        <v>507</v>
      </c>
      <c r="K40" s="27" t="s">
        <v>37</v>
      </c>
      <c r="L40" s="27" t="s">
        <v>102</v>
      </c>
      <c r="M40" s="27" t="s">
        <v>527</v>
      </c>
      <c r="N40" s="27" t="s">
        <v>35</v>
      </c>
      <c r="O40" s="67">
        <f>O41</f>
        <v>0</v>
      </c>
      <c r="P40" s="67">
        <f>P41</f>
        <v>0</v>
      </c>
    </row>
    <row r="41" spans="1:16" s="40" customFormat="1" ht="32.25" hidden="1" customHeight="1">
      <c r="A41" s="36"/>
      <c r="B41" s="37"/>
      <c r="C41" s="37"/>
      <c r="D41" s="37"/>
      <c r="E41" s="37"/>
      <c r="F41" s="37"/>
      <c r="G41" s="37"/>
      <c r="H41" s="38"/>
      <c r="I41" s="58" t="s">
        <v>517</v>
      </c>
      <c r="J41" s="35" t="s">
        <v>507</v>
      </c>
      <c r="K41" s="35" t="s">
        <v>37</v>
      </c>
      <c r="L41" s="35" t="s">
        <v>102</v>
      </c>
      <c r="M41" s="35" t="s">
        <v>535</v>
      </c>
      <c r="N41" s="35" t="s">
        <v>35</v>
      </c>
      <c r="O41" s="68">
        <f>O42</f>
        <v>0</v>
      </c>
      <c r="P41" s="68">
        <f>P42</f>
        <v>0</v>
      </c>
    </row>
    <row r="42" spans="1:16" s="40" customFormat="1" ht="32.25" hidden="1" customHeight="1">
      <c r="A42" s="36"/>
      <c r="B42" s="37"/>
      <c r="C42" s="37"/>
      <c r="D42" s="37"/>
      <c r="E42" s="37"/>
      <c r="F42" s="37"/>
      <c r="G42" s="37"/>
      <c r="H42" s="38"/>
      <c r="I42" s="55" t="s">
        <v>94</v>
      </c>
      <c r="J42" s="35" t="s">
        <v>507</v>
      </c>
      <c r="K42" s="35" t="s">
        <v>37</v>
      </c>
      <c r="L42" s="35" t="s">
        <v>102</v>
      </c>
      <c r="M42" s="35" t="s">
        <v>535</v>
      </c>
      <c r="N42" s="35" t="s">
        <v>93</v>
      </c>
      <c r="O42" s="68">
        <v>0</v>
      </c>
      <c r="P42" s="68">
        <v>0</v>
      </c>
    </row>
    <row r="43" spans="1:16" s="40" customFormat="1" ht="28.5" hidden="1" customHeight="1">
      <c r="A43" s="36"/>
      <c r="B43" s="37"/>
      <c r="C43" s="37"/>
      <c r="D43" s="37"/>
      <c r="E43" s="37"/>
      <c r="F43" s="37"/>
      <c r="G43" s="37"/>
      <c r="H43" s="38"/>
      <c r="I43" s="26" t="s">
        <v>126</v>
      </c>
      <c r="J43" s="33" t="s">
        <v>507</v>
      </c>
      <c r="K43" s="33" t="s">
        <v>37</v>
      </c>
      <c r="L43" s="33" t="s">
        <v>127</v>
      </c>
      <c r="M43" s="27" t="s">
        <v>527</v>
      </c>
      <c r="N43" s="27" t="s">
        <v>35</v>
      </c>
      <c r="O43" s="67">
        <f>O47+O48</f>
        <v>0</v>
      </c>
      <c r="P43" s="67">
        <f>P47+P48</f>
        <v>0</v>
      </c>
    </row>
    <row r="44" spans="1:16" s="40" customFormat="1" ht="0.75" hidden="1" customHeight="1">
      <c r="A44" s="36"/>
      <c r="B44" s="37"/>
      <c r="C44" s="37"/>
      <c r="D44" s="37"/>
      <c r="E44" s="37"/>
      <c r="F44" s="37"/>
      <c r="G44" s="37"/>
      <c r="H44" s="38"/>
      <c r="I44" s="54" t="s">
        <v>524</v>
      </c>
      <c r="J44" s="33" t="s">
        <v>507</v>
      </c>
      <c r="K44" s="33" t="s">
        <v>37</v>
      </c>
      <c r="L44" s="33" t="s">
        <v>127</v>
      </c>
      <c r="M44" s="33" t="s">
        <v>548</v>
      </c>
      <c r="N44" s="33" t="s">
        <v>35</v>
      </c>
      <c r="O44" s="66">
        <f>O46+O47</f>
        <v>0</v>
      </c>
      <c r="P44" s="66">
        <f>P46+P47</f>
        <v>0</v>
      </c>
    </row>
    <row r="45" spans="1:16" s="40" customFormat="1" ht="37.5" hidden="1" customHeight="1">
      <c r="A45" s="36"/>
      <c r="B45" s="37"/>
      <c r="C45" s="37"/>
      <c r="D45" s="37"/>
      <c r="E45" s="37"/>
      <c r="F45" s="37"/>
      <c r="G45" s="37"/>
      <c r="H45" s="38"/>
      <c r="I45" s="56" t="s">
        <v>529</v>
      </c>
      <c r="J45" s="30" t="s">
        <v>507</v>
      </c>
      <c r="K45" s="30" t="s">
        <v>37</v>
      </c>
      <c r="L45" s="30" t="s">
        <v>127</v>
      </c>
      <c r="M45" s="30" t="s">
        <v>547</v>
      </c>
      <c r="N45" s="30" t="s">
        <v>35</v>
      </c>
      <c r="O45" s="65">
        <f>O46</f>
        <v>0</v>
      </c>
      <c r="P45" s="65">
        <f>P46</f>
        <v>0</v>
      </c>
    </row>
    <row r="46" spans="1:16" s="40" customFormat="1" ht="22.5" hidden="1" customHeight="1">
      <c r="A46" s="36"/>
      <c r="B46" s="37"/>
      <c r="C46" s="37"/>
      <c r="D46" s="37"/>
      <c r="E46" s="37"/>
      <c r="F46" s="37"/>
      <c r="G46" s="37"/>
      <c r="H46" s="38"/>
      <c r="I46" s="53" t="s">
        <v>126</v>
      </c>
      <c r="J46" s="30" t="s">
        <v>507</v>
      </c>
      <c r="K46" s="30" t="s">
        <v>37</v>
      </c>
      <c r="L46" s="30" t="s">
        <v>127</v>
      </c>
      <c r="M46" s="30" t="s">
        <v>557</v>
      </c>
      <c r="N46" s="30" t="s">
        <v>35</v>
      </c>
      <c r="O46" s="65">
        <f>O47</f>
        <v>0</v>
      </c>
      <c r="P46" s="65">
        <f>P47</f>
        <v>0</v>
      </c>
    </row>
    <row r="47" spans="1:16" s="40" customFormat="1" ht="0.75" hidden="1" customHeight="1">
      <c r="A47" s="36"/>
      <c r="B47" s="37"/>
      <c r="C47" s="37"/>
      <c r="D47" s="37"/>
      <c r="E47" s="37"/>
      <c r="F47" s="37"/>
      <c r="G47" s="37"/>
      <c r="H47" s="38"/>
      <c r="I47" s="55" t="s">
        <v>94</v>
      </c>
      <c r="J47" s="30" t="s">
        <v>507</v>
      </c>
      <c r="K47" s="30" t="s">
        <v>37</v>
      </c>
      <c r="L47" s="30" t="s">
        <v>127</v>
      </c>
      <c r="M47" s="30" t="s">
        <v>557</v>
      </c>
      <c r="N47" s="30" t="s">
        <v>93</v>
      </c>
      <c r="O47" s="65">
        <v>0</v>
      </c>
      <c r="P47" s="65">
        <v>0</v>
      </c>
    </row>
    <row r="48" spans="1:16" s="40" customFormat="1" ht="121.5" hidden="1" customHeight="1">
      <c r="A48" s="36"/>
      <c r="B48" s="37"/>
      <c r="C48" s="37"/>
      <c r="D48" s="37"/>
      <c r="E48" s="37"/>
      <c r="F48" s="37"/>
      <c r="G48" s="37"/>
      <c r="H48" s="38"/>
      <c r="I48" s="54" t="s">
        <v>568</v>
      </c>
      <c r="J48" s="33" t="s">
        <v>507</v>
      </c>
      <c r="K48" s="33" t="s">
        <v>37</v>
      </c>
      <c r="L48" s="33" t="s">
        <v>127</v>
      </c>
      <c r="M48" s="33" t="s">
        <v>567</v>
      </c>
      <c r="N48" s="33" t="s">
        <v>35</v>
      </c>
      <c r="O48" s="66">
        <f>O50</f>
        <v>0</v>
      </c>
      <c r="P48" s="66">
        <f>P50</f>
        <v>0</v>
      </c>
    </row>
    <row r="49" spans="1:16" s="40" customFormat="1" ht="39.75" hidden="1" customHeight="1">
      <c r="A49" s="36"/>
      <c r="B49" s="37"/>
      <c r="C49" s="37"/>
      <c r="D49" s="37"/>
      <c r="E49" s="37"/>
      <c r="F49" s="37"/>
      <c r="G49" s="37"/>
      <c r="H49" s="38"/>
      <c r="I49" s="56" t="s">
        <v>570</v>
      </c>
      <c r="J49" s="30" t="s">
        <v>507</v>
      </c>
      <c r="K49" s="30" t="s">
        <v>37</v>
      </c>
      <c r="L49" s="30" t="s">
        <v>127</v>
      </c>
      <c r="M49" s="30" t="s">
        <v>569</v>
      </c>
      <c r="N49" s="30" t="s">
        <v>35</v>
      </c>
      <c r="O49" s="65">
        <f>O50</f>
        <v>0</v>
      </c>
      <c r="P49" s="65">
        <f>P50</f>
        <v>0</v>
      </c>
    </row>
    <row r="50" spans="1:16" s="25" customFormat="1" ht="28.5" hidden="1" customHeight="1">
      <c r="A50" s="22"/>
      <c r="B50" s="23" t="s">
        <v>149</v>
      </c>
      <c r="C50" s="23" t="s">
        <v>153</v>
      </c>
      <c r="D50" s="23" t="s">
        <v>160</v>
      </c>
      <c r="E50" s="23" t="s">
        <v>31</v>
      </c>
      <c r="F50" s="23" t="s">
        <v>148</v>
      </c>
      <c r="G50" s="23" t="s">
        <v>152</v>
      </c>
      <c r="H50" s="24"/>
      <c r="I50" s="55" t="s">
        <v>81</v>
      </c>
      <c r="J50" s="30" t="s">
        <v>507</v>
      </c>
      <c r="K50" s="30" t="s">
        <v>37</v>
      </c>
      <c r="L50" s="30" t="s">
        <v>127</v>
      </c>
      <c r="M50" s="30" t="s">
        <v>569</v>
      </c>
      <c r="N50" s="30" t="s">
        <v>80</v>
      </c>
      <c r="O50" s="65">
        <v>0</v>
      </c>
      <c r="P50" s="65">
        <v>0</v>
      </c>
    </row>
    <row r="51" spans="1:16" s="40" customFormat="1" ht="28.5" customHeight="1">
      <c r="A51" s="36"/>
      <c r="B51" s="37"/>
      <c r="C51" s="37"/>
      <c r="D51" s="37"/>
      <c r="E51" s="37"/>
      <c r="F51" s="37"/>
      <c r="G51" s="37"/>
      <c r="H51" s="38"/>
      <c r="I51" s="26" t="s">
        <v>126</v>
      </c>
      <c r="J51" s="33" t="s">
        <v>507</v>
      </c>
      <c r="K51" s="33" t="s">
        <v>37</v>
      </c>
      <c r="L51" s="33" t="s">
        <v>127</v>
      </c>
      <c r="M51" s="33" t="s">
        <v>527</v>
      </c>
      <c r="N51" s="33" t="s">
        <v>35</v>
      </c>
      <c r="O51" s="66">
        <f>O52+O54+O57</f>
        <v>649.21</v>
      </c>
      <c r="P51" s="66">
        <f>P52+P54+P57</f>
        <v>752.58999999999992</v>
      </c>
    </row>
    <row r="52" spans="1:16" s="40" customFormat="1" ht="28.5" customHeight="1">
      <c r="A52" s="36"/>
      <c r="B52" s="37"/>
      <c r="C52" s="37"/>
      <c r="D52" s="37"/>
      <c r="E52" s="37"/>
      <c r="F52" s="37"/>
      <c r="G52" s="37"/>
      <c r="H52" s="38"/>
      <c r="I52" s="26" t="s">
        <v>524</v>
      </c>
      <c r="J52" s="33" t="s">
        <v>507</v>
      </c>
      <c r="K52" s="33" t="s">
        <v>37</v>
      </c>
      <c r="L52" s="33" t="s">
        <v>127</v>
      </c>
      <c r="M52" s="33" t="s">
        <v>588</v>
      </c>
      <c r="N52" s="33" t="s">
        <v>35</v>
      </c>
      <c r="O52" s="66">
        <f>O53</f>
        <v>349.63</v>
      </c>
      <c r="P52" s="66">
        <f>P53</f>
        <v>349.63</v>
      </c>
    </row>
    <row r="53" spans="1:16" s="25" customFormat="1" ht="87" customHeight="1">
      <c r="A53" s="22"/>
      <c r="B53" s="23"/>
      <c r="C53" s="23"/>
      <c r="D53" s="23"/>
      <c r="E53" s="23"/>
      <c r="F53" s="23"/>
      <c r="G53" s="23"/>
      <c r="H53" s="24"/>
      <c r="I53" s="55" t="s">
        <v>73</v>
      </c>
      <c r="J53" s="30" t="s">
        <v>507</v>
      </c>
      <c r="K53" s="30" t="s">
        <v>37</v>
      </c>
      <c r="L53" s="30" t="s">
        <v>127</v>
      </c>
      <c r="M53" s="30" t="s">
        <v>588</v>
      </c>
      <c r="N53" s="30" t="s">
        <v>72</v>
      </c>
      <c r="O53" s="65">
        <v>349.63</v>
      </c>
      <c r="P53" s="65">
        <v>349.63</v>
      </c>
    </row>
    <row r="54" spans="1:16" s="40" customFormat="1" ht="43.5" customHeight="1">
      <c r="A54" s="36"/>
      <c r="B54" s="37"/>
      <c r="C54" s="37"/>
      <c r="D54" s="37"/>
      <c r="E54" s="37"/>
      <c r="F54" s="37"/>
      <c r="G54" s="37"/>
      <c r="H54" s="38"/>
      <c r="I54" s="26" t="s">
        <v>523</v>
      </c>
      <c r="J54" s="33" t="s">
        <v>507</v>
      </c>
      <c r="K54" s="33" t="s">
        <v>37</v>
      </c>
      <c r="L54" s="33" t="s">
        <v>127</v>
      </c>
      <c r="M54" s="33" t="s">
        <v>557</v>
      </c>
      <c r="N54" s="33" t="s">
        <v>35</v>
      </c>
      <c r="O54" s="66">
        <f>O55</f>
        <v>2</v>
      </c>
      <c r="P54" s="66">
        <f>P55</f>
        <v>2</v>
      </c>
    </row>
    <row r="55" spans="1:16" s="25" customFormat="1" ht="28.5" customHeight="1">
      <c r="A55" s="22"/>
      <c r="B55" s="23"/>
      <c r="C55" s="23"/>
      <c r="D55" s="23"/>
      <c r="E55" s="23"/>
      <c r="F55" s="23"/>
      <c r="G55" s="23"/>
      <c r="H55" s="24"/>
      <c r="I55" s="55" t="s">
        <v>94</v>
      </c>
      <c r="J55" s="30" t="s">
        <v>507</v>
      </c>
      <c r="K55" s="30" t="s">
        <v>37</v>
      </c>
      <c r="L55" s="30" t="s">
        <v>127</v>
      </c>
      <c r="M55" s="30" t="s">
        <v>557</v>
      </c>
      <c r="N55" s="30" t="s">
        <v>93</v>
      </c>
      <c r="O55" s="65">
        <v>2</v>
      </c>
      <c r="P55" s="65">
        <v>2</v>
      </c>
    </row>
    <row r="56" spans="1:16" s="40" customFormat="1" ht="38.25" hidden="1" customHeight="1">
      <c r="A56" s="36"/>
      <c r="B56" s="37"/>
      <c r="C56" s="37"/>
      <c r="D56" s="37"/>
      <c r="E56" s="37"/>
      <c r="F56" s="37"/>
      <c r="G56" s="37"/>
      <c r="H56" s="38"/>
      <c r="I56" s="26" t="s">
        <v>589</v>
      </c>
      <c r="J56" s="33"/>
      <c r="K56" s="33"/>
      <c r="L56" s="33"/>
      <c r="M56" s="33"/>
      <c r="N56" s="33"/>
      <c r="O56" s="66"/>
      <c r="P56" s="66"/>
    </row>
    <row r="57" spans="1:16" s="40" customFormat="1" ht="28.5" customHeight="1">
      <c r="A57" s="36"/>
      <c r="B57" s="37"/>
      <c r="C57" s="37"/>
      <c r="D57" s="37"/>
      <c r="E57" s="37"/>
      <c r="F57" s="37"/>
      <c r="G57" s="37"/>
      <c r="H57" s="38"/>
      <c r="I57" s="26" t="s">
        <v>590</v>
      </c>
      <c r="J57" s="33" t="s">
        <v>507</v>
      </c>
      <c r="K57" s="33" t="s">
        <v>37</v>
      </c>
      <c r="L57" s="33" t="s">
        <v>127</v>
      </c>
      <c r="M57" s="33" t="s">
        <v>591</v>
      </c>
      <c r="N57" s="33" t="s">
        <v>35</v>
      </c>
      <c r="O57" s="66">
        <f>O58</f>
        <v>297.58</v>
      </c>
      <c r="P57" s="66">
        <f>P58</f>
        <v>400.96</v>
      </c>
    </row>
    <row r="58" spans="1:16" s="25" customFormat="1" ht="28.5" customHeight="1">
      <c r="A58" s="22"/>
      <c r="B58" s="23"/>
      <c r="C58" s="23"/>
      <c r="D58" s="23"/>
      <c r="E58" s="23"/>
      <c r="F58" s="23"/>
      <c r="G58" s="23"/>
      <c r="H58" s="24"/>
      <c r="I58" s="55" t="s">
        <v>94</v>
      </c>
      <c r="J58" s="30" t="s">
        <v>507</v>
      </c>
      <c r="K58" s="30" t="s">
        <v>37</v>
      </c>
      <c r="L58" s="30" t="s">
        <v>127</v>
      </c>
      <c r="M58" s="30" t="s">
        <v>591</v>
      </c>
      <c r="N58" s="30" t="s">
        <v>93</v>
      </c>
      <c r="O58" s="65">
        <v>297.58</v>
      </c>
      <c r="P58" s="65">
        <v>400.96</v>
      </c>
    </row>
    <row r="59" spans="1:16" s="40" customFormat="1">
      <c r="A59" s="36" t="s">
        <v>41</v>
      </c>
      <c r="B59" s="37" t="s">
        <v>149</v>
      </c>
      <c r="C59" s="37" t="s">
        <v>153</v>
      </c>
      <c r="D59" s="37" t="s">
        <v>160</v>
      </c>
      <c r="E59" s="37" t="s">
        <v>73</v>
      </c>
      <c r="F59" s="37" t="s">
        <v>148</v>
      </c>
      <c r="G59" s="37" t="s">
        <v>152</v>
      </c>
      <c r="H59" s="38"/>
      <c r="I59" s="54" t="s">
        <v>41</v>
      </c>
      <c r="J59" s="33" t="s">
        <v>507</v>
      </c>
      <c r="K59" s="33" t="s">
        <v>38</v>
      </c>
      <c r="L59" s="33" t="s">
        <v>36</v>
      </c>
      <c r="M59" s="27" t="s">
        <v>527</v>
      </c>
      <c r="N59" s="33" t="s">
        <v>35</v>
      </c>
      <c r="O59" s="66">
        <f>O60</f>
        <v>122.3</v>
      </c>
      <c r="P59" s="66">
        <f>P60</f>
        <v>122.3</v>
      </c>
    </row>
    <row r="60" spans="1:16" s="40" customFormat="1">
      <c r="A60" s="36"/>
      <c r="B60" s="37"/>
      <c r="C60" s="37"/>
      <c r="D60" s="37"/>
      <c r="E60" s="37"/>
      <c r="F60" s="37"/>
      <c r="G60" s="37"/>
      <c r="H60" s="38"/>
      <c r="I60" s="72" t="s">
        <v>595</v>
      </c>
      <c r="J60" s="33" t="s">
        <v>507</v>
      </c>
      <c r="K60" s="33" t="s">
        <v>38</v>
      </c>
      <c r="L60" s="33" t="s">
        <v>43</v>
      </c>
      <c r="M60" s="27" t="s">
        <v>597</v>
      </c>
      <c r="N60" s="33" t="s">
        <v>35</v>
      </c>
      <c r="O60" s="66">
        <f>O62+O63</f>
        <v>122.3</v>
      </c>
      <c r="P60" s="66">
        <f>P62+P63</f>
        <v>122.3</v>
      </c>
    </row>
    <row r="61" spans="1:16" s="40" customFormat="1" ht="91.5" customHeight="1">
      <c r="A61" s="36"/>
      <c r="B61" s="37"/>
      <c r="C61" s="37"/>
      <c r="D61" s="37"/>
      <c r="E61" s="37"/>
      <c r="F61" s="37"/>
      <c r="G61" s="37"/>
      <c r="H61" s="38"/>
      <c r="I61" s="73" t="s">
        <v>596</v>
      </c>
      <c r="J61" s="30" t="s">
        <v>507</v>
      </c>
      <c r="K61" s="30" t="s">
        <v>38</v>
      </c>
      <c r="L61" s="30" t="s">
        <v>43</v>
      </c>
      <c r="M61" s="30" t="s">
        <v>598</v>
      </c>
      <c r="N61" s="30" t="s">
        <v>35</v>
      </c>
      <c r="O61" s="65">
        <f>O62+O63</f>
        <v>122.3</v>
      </c>
      <c r="P61" s="65">
        <f>P62+P63</f>
        <v>122.3</v>
      </c>
    </row>
    <row r="62" spans="1:16" s="25" customFormat="1" ht="78" customHeight="1">
      <c r="A62" s="22"/>
      <c r="B62" s="23" t="s">
        <v>149</v>
      </c>
      <c r="C62" s="23" t="s">
        <v>153</v>
      </c>
      <c r="D62" s="23" t="s">
        <v>160</v>
      </c>
      <c r="E62" s="23" t="s">
        <v>81</v>
      </c>
      <c r="F62" s="23" t="s">
        <v>148</v>
      </c>
      <c r="G62" s="23" t="s">
        <v>152</v>
      </c>
      <c r="H62" s="24"/>
      <c r="I62" s="74" t="s">
        <v>73</v>
      </c>
      <c r="J62" s="30" t="s">
        <v>507</v>
      </c>
      <c r="K62" s="30" t="s">
        <v>38</v>
      </c>
      <c r="L62" s="30" t="s">
        <v>43</v>
      </c>
      <c r="M62" s="30" t="s">
        <v>598</v>
      </c>
      <c r="N62" s="30" t="s">
        <v>72</v>
      </c>
      <c r="O62" s="65">
        <v>122.3</v>
      </c>
      <c r="P62" s="65">
        <v>122.3</v>
      </c>
    </row>
    <row r="63" spans="1:16" s="44" customFormat="1" ht="29.25" hidden="1" customHeight="1">
      <c r="A63" s="41"/>
      <c r="B63" s="42" t="s">
        <v>149</v>
      </c>
      <c r="C63" s="42" t="s">
        <v>162</v>
      </c>
      <c r="D63" s="42" t="s">
        <v>31</v>
      </c>
      <c r="E63" s="42" t="s">
        <v>31</v>
      </c>
      <c r="F63" s="42" t="s">
        <v>148</v>
      </c>
      <c r="G63" s="42" t="s">
        <v>161</v>
      </c>
      <c r="H63" s="43"/>
      <c r="I63" s="55" t="s">
        <v>594</v>
      </c>
      <c r="J63" s="35" t="s">
        <v>507</v>
      </c>
      <c r="K63" s="35" t="s">
        <v>38</v>
      </c>
      <c r="L63" s="35" t="s">
        <v>43</v>
      </c>
      <c r="M63" s="30" t="s">
        <v>544</v>
      </c>
      <c r="N63" s="35" t="s">
        <v>80</v>
      </c>
      <c r="O63" s="68">
        <v>0</v>
      </c>
      <c r="P63" s="68">
        <v>0</v>
      </c>
    </row>
    <row r="64" spans="1:16" s="44" customFormat="1" ht="33" customHeight="1">
      <c r="A64" s="41"/>
      <c r="B64" s="42"/>
      <c r="C64" s="42"/>
      <c r="D64" s="42"/>
      <c r="E64" s="42"/>
      <c r="F64" s="42"/>
      <c r="G64" s="42"/>
      <c r="H64" s="43"/>
      <c r="I64" s="54" t="s">
        <v>510</v>
      </c>
      <c r="J64" s="45" t="s">
        <v>507</v>
      </c>
      <c r="K64" s="33" t="s">
        <v>43</v>
      </c>
      <c r="L64" s="33" t="s">
        <v>36</v>
      </c>
      <c r="M64" s="27" t="s">
        <v>527</v>
      </c>
      <c r="N64" s="33" t="s">
        <v>35</v>
      </c>
      <c r="O64" s="66">
        <f>O65+O76</f>
        <v>1900.7</v>
      </c>
      <c r="P64" s="66">
        <f>P65+P76</f>
        <v>1910.1</v>
      </c>
    </row>
    <row r="65" spans="1:16" s="44" customFormat="1" ht="33" customHeight="1">
      <c r="A65" s="41"/>
      <c r="B65" s="42"/>
      <c r="C65" s="42"/>
      <c r="D65" s="42"/>
      <c r="E65" s="42"/>
      <c r="F65" s="42"/>
      <c r="G65" s="42"/>
      <c r="H65" s="43"/>
      <c r="I65" s="54" t="s">
        <v>581</v>
      </c>
      <c r="J65" s="45" t="s">
        <v>507</v>
      </c>
      <c r="K65" s="33" t="s">
        <v>43</v>
      </c>
      <c r="L65" s="33" t="s">
        <v>187</v>
      </c>
      <c r="M65" s="27" t="s">
        <v>527</v>
      </c>
      <c r="N65" s="33" t="s">
        <v>35</v>
      </c>
      <c r="O65" s="66">
        <f>O66+O70</f>
        <v>1900.7</v>
      </c>
      <c r="P65" s="66">
        <f>P66+P70</f>
        <v>1910.1</v>
      </c>
    </row>
    <row r="66" spans="1:16" s="44" customFormat="1" ht="33" customHeight="1">
      <c r="A66" s="41"/>
      <c r="B66" s="42"/>
      <c r="C66" s="42"/>
      <c r="D66" s="42"/>
      <c r="E66" s="42"/>
      <c r="F66" s="42"/>
      <c r="G66" s="42"/>
      <c r="H66" s="43"/>
      <c r="I66" s="54" t="s">
        <v>581</v>
      </c>
      <c r="J66" s="45" t="s">
        <v>507</v>
      </c>
      <c r="K66" s="33" t="s">
        <v>43</v>
      </c>
      <c r="L66" s="33" t="s">
        <v>187</v>
      </c>
      <c r="M66" s="27" t="s">
        <v>582</v>
      </c>
      <c r="N66" s="33" t="s">
        <v>35</v>
      </c>
      <c r="O66" s="66">
        <f>O67+O68+O69</f>
        <v>1807.5</v>
      </c>
      <c r="P66" s="66">
        <f>P67+P68+P69</f>
        <v>1807.5</v>
      </c>
    </row>
    <row r="67" spans="1:16" s="25" customFormat="1" ht="85.5" customHeight="1">
      <c r="A67" s="22"/>
      <c r="B67" s="23"/>
      <c r="C67" s="23"/>
      <c r="D67" s="23"/>
      <c r="E67" s="23"/>
      <c r="F67" s="23"/>
      <c r="G67" s="23"/>
      <c r="H67" s="24"/>
      <c r="I67" s="29" t="s">
        <v>73</v>
      </c>
      <c r="J67" s="46" t="s">
        <v>507</v>
      </c>
      <c r="K67" s="30" t="s">
        <v>43</v>
      </c>
      <c r="L67" s="30" t="s">
        <v>187</v>
      </c>
      <c r="M67" s="30" t="s">
        <v>582</v>
      </c>
      <c r="N67" s="30" t="s">
        <v>72</v>
      </c>
      <c r="O67" s="65">
        <v>1648.6</v>
      </c>
      <c r="P67" s="65">
        <v>1648.6</v>
      </c>
    </row>
    <row r="68" spans="1:16" s="25" customFormat="1" ht="33" customHeight="1">
      <c r="A68" s="22"/>
      <c r="B68" s="23"/>
      <c r="C68" s="23"/>
      <c r="D68" s="23"/>
      <c r="E68" s="23"/>
      <c r="F68" s="23"/>
      <c r="G68" s="23"/>
      <c r="H68" s="24"/>
      <c r="I68" s="29" t="s">
        <v>594</v>
      </c>
      <c r="J68" s="46" t="s">
        <v>507</v>
      </c>
      <c r="K68" s="30" t="s">
        <v>43</v>
      </c>
      <c r="L68" s="30" t="s">
        <v>187</v>
      </c>
      <c r="M68" s="30" t="s">
        <v>582</v>
      </c>
      <c r="N68" s="30" t="s">
        <v>80</v>
      </c>
      <c r="O68" s="65">
        <v>152.9</v>
      </c>
      <c r="P68" s="65">
        <v>152.9</v>
      </c>
    </row>
    <row r="69" spans="1:16" s="25" customFormat="1" ht="33" customHeight="1">
      <c r="A69" s="22"/>
      <c r="B69" s="23"/>
      <c r="C69" s="23"/>
      <c r="D69" s="23"/>
      <c r="E69" s="23"/>
      <c r="F69" s="23"/>
      <c r="G69" s="23"/>
      <c r="H69" s="24"/>
      <c r="I69" s="29" t="s">
        <v>94</v>
      </c>
      <c r="J69" s="46" t="s">
        <v>507</v>
      </c>
      <c r="K69" s="30" t="s">
        <v>43</v>
      </c>
      <c r="L69" s="30" t="s">
        <v>187</v>
      </c>
      <c r="M69" s="30" t="s">
        <v>582</v>
      </c>
      <c r="N69" s="30" t="s">
        <v>93</v>
      </c>
      <c r="O69" s="65">
        <v>6</v>
      </c>
      <c r="P69" s="65">
        <v>6</v>
      </c>
    </row>
    <row r="70" spans="1:16" s="21" customFormat="1" ht="35.25" customHeight="1">
      <c r="A70" s="18"/>
      <c r="B70" s="19"/>
      <c r="C70" s="19"/>
      <c r="D70" s="19"/>
      <c r="E70" s="19"/>
      <c r="F70" s="19"/>
      <c r="G70" s="19"/>
      <c r="H70" s="20"/>
      <c r="I70" s="39" t="s">
        <v>587</v>
      </c>
      <c r="J70" s="45" t="s">
        <v>507</v>
      </c>
      <c r="K70" s="33" t="s">
        <v>43</v>
      </c>
      <c r="L70" s="33" t="s">
        <v>187</v>
      </c>
      <c r="M70" s="71" t="s">
        <v>586</v>
      </c>
      <c r="N70" s="33" t="s">
        <v>35</v>
      </c>
      <c r="O70" s="66">
        <f>O71+O74</f>
        <v>93.2</v>
      </c>
      <c r="P70" s="66">
        <f>P71+P74</f>
        <v>102.6</v>
      </c>
    </row>
    <row r="71" spans="1:16" s="44" customFormat="1" ht="33.75" hidden="1" customHeight="1">
      <c r="A71" s="41"/>
      <c r="B71" s="42"/>
      <c r="C71" s="42"/>
      <c r="D71" s="42"/>
      <c r="E71" s="42"/>
      <c r="F71" s="42"/>
      <c r="G71" s="42"/>
      <c r="H71" s="43"/>
      <c r="I71" s="59" t="s">
        <v>581</v>
      </c>
      <c r="J71" s="46" t="s">
        <v>507</v>
      </c>
      <c r="K71" s="30" t="s">
        <v>43</v>
      </c>
      <c r="L71" s="30" t="s">
        <v>187</v>
      </c>
      <c r="M71" s="61" t="s">
        <v>586</v>
      </c>
      <c r="N71" s="30" t="s">
        <v>35</v>
      </c>
      <c r="O71" s="65">
        <f>O72+O73+O75</f>
        <v>93.2</v>
      </c>
      <c r="P71" s="65">
        <f>P72+P73+P75</f>
        <v>102.6</v>
      </c>
    </row>
    <row r="72" spans="1:16" s="44" customFormat="1" ht="76.5" hidden="1" customHeight="1">
      <c r="A72" s="41"/>
      <c r="B72" s="42"/>
      <c r="C72" s="42"/>
      <c r="D72" s="42"/>
      <c r="E72" s="42"/>
      <c r="F72" s="42"/>
      <c r="G72" s="42"/>
      <c r="H72" s="43"/>
      <c r="I72" s="53" t="s">
        <v>73</v>
      </c>
      <c r="J72" s="46" t="s">
        <v>507</v>
      </c>
      <c r="K72" s="30" t="s">
        <v>43</v>
      </c>
      <c r="L72" s="30" t="s">
        <v>187</v>
      </c>
      <c r="M72" s="61" t="s">
        <v>582</v>
      </c>
      <c r="N72" s="30" t="s">
        <v>72</v>
      </c>
      <c r="O72" s="65"/>
      <c r="P72" s="65"/>
    </row>
    <row r="73" spans="1:16" s="44" customFormat="1" ht="32.25" customHeight="1">
      <c r="A73" s="41"/>
      <c r="B73" s="42"/>
      <c r="C73" s="42"/>
      <c r="D73" s="42"/>
      <c r="E73" s="42"/>
      <c r="F73" s="42"/>
      <c r="G73" s="42"/>
      <c r="H73" s="43"/>
      <c r="I73" s="55" t="s">
        <v>594</v>
      </c>
      <c r="J73" s="46" t="s">
        <v>507</v>
      </c>
      <c r="K73" s="30" t="s">
        <v>43</v>
      </c>
      <c r="L73" s="30" t="s">
        <v>187</v>
      </c>
      <c r="M73" s="61" t="s">
        <v>586</v>
      </c>
      <c r="N73" s="30" t="s">
        <v>80</v>
      </c>
      <c r="O73" s="65">
        <v>93.2</v>
      </c>
      <c r="P73" s="65">
        <v>102.6</v>
      </c>
    </row>
    <row r="74" spans="1:16" s="44" customFormat="1" ht="14.25" hidden="1" customHeight="1">
      <c r="A74" s="41"/>
      <c r="B74" s="42"/>
      <c r="C74" s="42"/>
      <c r="D74" s="42"/>
      <c r="E74" s="42"/>
      <c r="F74" s="42"/>
      <c r="G74" s="42"/>
      <c r="H74" s="43"/>
      <c r="I74" s="55" t="s">
        <v>94</v>
      </c>
      <c r="J74" s="30" t="s">
        <v>507</v>
      </c>
      <c r="K74" s="30" t="s">
        <v>43</v>
      </c>
      <c r="L74" s="30" t="s">
        <v>187</v>
      </c>
      <c r="M74" s="61" t="s">
        <v>582</v>
      </c>
      <c r="N74" s="30" t="s">
        <v>93</v>
      </c>
      <c r="O74" s="65">
        <v>0</v>
      </c>
      <c r="P74" s="65">
        <v>0</v>
      </c>
    </row>
    <row r="75" spans="1:16" s="44" customFormat="1" ht="14.25" hidden="1" customHeight="1">
      <c r="A75" s="41"/>
      <c r="B75" s="42"/>
      <c r="C75" s="42"/>
      <c r="D75" s="42"/>
      <c r="E75" s="42"/>
      <c r="F75" s="42"/>
      <c r="G75" s="42"/>
      <c r="H75" s="43"/>
      <c r="I75" s="55" t="s">
        <v>94</v>
      </c>
      <c r="J75" s="30" t="s">
        <v>507</v>
      </c>
      <c r="K75" s="30" t="s">
        <v>43</v>
      </c>
      <c r="L75" s="30" t="s">
        <v>187</v>
      </c>
      <c r="M75" s="61" t="s">
        <v>582</v>
      </c>
      <c r="N75" s="30" t="s">
        <v>93</v>
      </c>
      <c r="O75" s="65"/>
      <c r="P75" s="65"/>
    </row>
    <row r="76" spans="1:16" s="44" customFormat="1" ht="14.25" hidden="1" customHeight="1">
      <c r="A76" s="41"/>
      <c r="B76" s="42"/>
      <c r="C76" s="42"/>
      <c r="D76" s="42"/>
      <c r="E76" s="42"/>
      <c r="F76" s="42"/>
      <c r="G76" s="42"/>
      <c r="H76" s="43"/>
      <c r="I76" s="55" t="s">
        <v>94</v>
      </c>
      <c r="J76" s="30" t="s">
        <v>507</v>
      </c>
      <c r="K76" s="30" t="s">
        <v>43</v>
      </c>
      <c r="L76" s="30" t="s">
        <v>187</v>
      </c>
      <c r="M76" s="61" t="s">
        <v>586</v>
      </c>
      <c r="N76" s="30" t="s">
        <v>93</v>
      </c>
      <c r="O76" s="65"/>
      <c r="P76" s="65"/>
    </row>
    <row r="77" spans="1:16" s="44" customFormat="1" ht="21" customHeight="1">
      <c r="A77" s="41"/>
      <c r="B77" s="42"/>
      <c r="C77" s="42"/>
      <c r="D77" s="42"/>
      <c r="E77" s="42"/>
      <c r="F77" s="42"/>
      <c r="G77" s="42"/>
      <c r="H77" s="43"/>
      <c r="I77" s="52" t="s">
        <v>133</v>
      </c>
      <c r="J77" s="27" t="s">
        <v>507</v>
      </c>
      <c r="K77" s="27" t="s">
        <v>91</v>
      </c>
      <c r="L77" s="27" t="s">
        <v>36</v>
      </c>
      <c r="M77" s="27" t="s">
        <v>527</v>
      </c>
      <c r="N77" s="33" t="s">
        <v>35</v>
      </c>
      <c r="O77" s="66">
        <f t="shared" ref="O77:P79" si="0">O78</f>
        <v>248.1</v>
      </c>
      <c r="P77" s="66">
        <f t="shared" si="0"/>
        <v>249.9</v>
      </c>
    </row>
    <row r="78" spans="1:16" s="44" customFormat="1" ht="29.25" customHeight="1">
      <c r="A78" s="41"/>
      <c r="B78" s="42"/>
      <c r="C78" s="42"/>
      <c r="D78" s="42"/>
      <c r="E78" s="42"/>
      <c r="F78" s="42"/>
      <c r="G78" s="42"/>
      <c r="H78" s="43"/>
      <c r="I78" s="52" t="s">
        <v>244</v>
      </c>
      <c r="J78" s="27" t="s">
        <v>507</v>
      </c>
      <c r="K78" s="27" t="s">
        <v>91</v>
      </c>
      <c r="L78" s="27" t="s">
        <v>181</v>
      </c>
      <c r="M78" s="27" t="s">
        <v>527</v>
      </c>
      <c r="N78" s="33" t="s">
        <v>35</v>
      </c>
      <c r="O78" s="66">
        <f t="shared" si="0"/>
        <v>248.1</v>
      </c>
      <c r="P78" s="66">
        <f t="shared" si="0"/>
        <v>249.9</v>
      </c>
    </row>
    <row r="79" spans="1:16" s="44" customFormat="1" ht="18.75" customHeight="1">
      <c r="A79" s="41"/>
      <c r="B79" s="42"/>
      <c r="C79" s="42"/>
      <c r="D79" s="42"/>
      <c r="E79" s="42"/>
      <c r="F79" s="42"/>
      <c r="G79" s="42"/>
      <c r="H79" s="43"/>
      <c r="I79" s="55" t="s">
        <v>518</v>
      </c>
      <c r="J79" s="46" t="s">
        <v>507</v>
      </c>
      <c r="K79" s="30" t="s">
        <v>91</v>
      </c>
      <c r="L79" s="30" t="s">
        <v>181</v>
      </c>
      <c r="M79" s="30" t="s">
        <v>538</v>
      </c>
      <c r="N79" s="30" t="s">
        <v>35</v>
      </c>
      <c r="O79" s="65">
        <f t="shared" si="0"/>
        <v>248.1</v>
      </c>
      <c r="P79" s="65">
        <f t="shared" si="0"/>
        <v>249.9</v>
      </c>
    </row>
    <row r="80" spans="1:16" s="44" customFormat="1" ht="28.5" customHeight="1">
      <c r="A80" s="41"/>
      <c r="B80" s="42"/>
      <c r="C80" s="42"/>
      <c r="D80" s="42"/>
      <c r="E80" s="42"/>
      <c r="F80" s="42"/>
      <c r="G80" s="42"/>
      <c r="H80" s="43"/>
      <c r="I80" s="55" t="s">
        <v>594</v>
      </c>
      <c r="J80" s="46" t="s">
        <v>507</v>
      </c>
      <c r="K80" s="30" t="s">
        <v>91</v>
      </c>
      <c r="L80" s="30" t="s">
        <v>181</v>
      </c>
      <c r="M80" s="30" t="s">
        <v>538</v>
      </c>
      <c r="N80" s="30" t="s">
        <v>80</v>
      </c>
      <c r="O80" s="65">
        <v>248.1</v>
      </c>
      <c r="P80" s="65">
        <v>249.9</v>
      </c>
    </row>
    <row r="81" spans="1:16" s="44" customFormat="1" ht="19.5" customHeight="1">
      <c r="A81" s="41"/>
      <c r="B81" s="42"/>
      <c r="C81" s="42"/>
      <c r="D81" s="42"/>
      <c r="E81" s="42"/>
      <c r="F81" s="42"/>
      <c r="G81" s="42"/>
      <c r="H81" s="43"/>
      <c r="I81" s="52" t="s">
        <v>513</v>
      </c>
      <c r="J81" s="33" t="s">
        <v>507</v>
      </c>
      <c r="K81" s="33" t="s">
        <v>105</v>
      </c>
      <c r="L81" s="33" t="s">
        <v>36</v>
      </c>
      <c r="M81" s="27" t="s">
        <v>527</v>
      </c>
      <c r="N81" s="33" t="s">
        <v>35</v>
      </c>
      <c r="O81" s="67">
        <f>SUM(O82,O85,O105)</f>
        <v>79.900000000000006</v>
      </c>
      <c r="P81" s="67">
        <f>SUM(P82,P85,P105)</f>
        <v>20.3</v>
      </c>
    </row>
    <row r="82" spans="1:16" s="44" customFormat="1" ht="14.25" customHeight="1">
      <c r="A82" s="41"/>
      <c r="B82" s="42"/>
      <c r="C82" s="42"/>
      <c r="D82" s="42"/>
      <c r="E82" s="42"/>
      <c r="F82" s="42"/>
      <c r="G82" s="42"/>
      <c r="H82" s="43"/>
      <c r="I82" s="52" t="s">
        <v>558</v>
      </c>
      <c r="J82" s="33" t="s">
        <v>507</v>
      </c>
      <c r="K82" s="33" t="s">
        <v>105</v>
      </c>
      <c r="L82" s="33" t="s">
        <v>37</v>
      </c>
      <c r="M82" s="27" t="s">
        <v>527</v>
      </c>
      <c r="N82" s="33" t="s">
        <v>35</v>
      </c>
      <c r="O82" s="67">
        <f>O83</f>
        <v>58</v>
      </c>
      <c r="P82" s="67">
        <f>P83</f>
        <v>0</v>
      </c>
    </row>
    <row r="83" spans="1:16" s="44" customFormat="1" ht="37.5" customHeight="1">
      <c r="A83" s="41"/>
      <c r="B83" s="42"/>
      <c r="C83" s="42"/>
      <c r="D83" s="42"/>
      <c r="E83" s="42"/>
      <c r="F83" s="42"/>
      <c r="G83" s="42"/>
      <c r="H83" s="43"/>
      <c r="I83" s="64" t="s">
        <v>584</v>
      </c>
      <c r="J83" s="30" t="s">
        <v>507</v>
      </c>
      <c r="K83" s="30" t="s">
        <v>105</v>
      </c>
      <c r="L83" s="30" t="s">
        <v>37</v>
      </c>
      <c r="M83" s="62" t="s">
        <v>583</v>
      </c>
      <c r="N83" s="30" t="s">
        <v>35</v>
      </c>
      <c r="O83" s="68">
        <f>O84</f>
        <v>58</v>
      </c>
      <c r="P83" s="68">
        <f>P84</f>
        <v>0</v>
      </c>
    </row>
    <row r="84" spans="1:16" s="44" customFormat="1" ht="30" customHeight="1">
      <c r="A84" s="41"/>
      <c r="B84" s="42"/>
      <c r="C84" s="42"/>
      <c r="D84" s="42"/>
      <c r="E84" s="42"/>
      <c r="F84" s="42"/>
      <c r="G84" s="42"/>
      <c r="H84" s="43"/>
      <c r="I84" s="55" t="s">
        <v>594</v>
      </c>
      <c r="J84" s="30" t="s">
        <v>507</v>
      </c>
      <c r="K84" s="30" t="s">
        <v>105</v>
      </c>
      <c r="L84" s="30" t="s">
        <v>37</v>
      </c>
      <c r="M84" s="62" t="s">
        <v>583</v>
      </c>
      <c r="N84" s="30" t="s">
        <v>80</v>
      </c>
      <c r="O84" s="69">
        <v>58</v>
      </c>
      <c r="P84" s="69">
        <v>0</v>
      </c>
    </row>
    <row r="85" spans="1:16" s="21" customFormat="1" ht="15" hidden="1" customHeight="1">
      <c r="A85" s="18"/>
      <c r="B85" s="19"/>
      <c r="C85" s="19"/>
      <c r="D85" s="19"/>
      <c r="E85" s="19"/>
      <c r="F85" s="19"/>
      <c r="G85" s="19"/>
      <c r="H85" s="20"/>
      <c r="I85" s="52" t="s">
        <v>266</v>
      </c>
      <c r="J85" s="27" t="s">
        <v>507</v>
      </c>
      <c r="K85" s="27" t="s">
        <v>105</v>
      </c>
      <c r="L85" s="27" t="s">
        <v>38</v>
      </c>
      <c r="M85" s="27" t="s">
        <v>527</v>
      </c>
      <c r="N85" s="27" t="s">
        <v>35</v>
      </c>
      <c r="O85" s="67">
        <f>O92+O95+O102+O98+O100+O103</f>
        <v>0</v>
      </c>
      <c r="P85" s="67">
        <f>P92+P95+P102+P98+P100+P103</f>
        <v>0</v>
      </c>
    </row>
    <row r="86" spans="1:16" s="21" customFormat="1" ht="30.75" hidden="1" customHeight="1">
      <c r="A86" s="18"/>
      <c r="B86" s="19"/>
      <c r="C86" s="19"/>
      <c r="D86" s="19"/>
      <c r="E86" s="19"/>
      <c r="F86" s="19"/>
      <c r="G86" s="19"/>
      <c r="H86" s="20"/>
      <c r="I86" s="55" t="s">
        <v>519</v>
      </c>
      <c r="J86" s="35" t="s">
        <v>507</v>
      </c>
      <c r="K86" s="35" t="s">
        <v>105</v>
      </c>
      <c r="L86" s="35" t="s">
        <v>38</v>
      </c>
      <c r="M86" s="35" t="s">
        <v>539</v>
      </c>
      <c r="N86" s="35" t="s">
        <v>35</v>
      </c>
      <c r="O86" s="68">
        <f>O87</f>
        <v>0</v>
      </c>
      <c r="P86" s="68">
        <f>P87</f>
        <v>0</v>
      </c>
    </row>
    <row r="87" spans="1:16" s="21" customFormat="1" ht="32.25" hidden="1" customHeight="1">
      <c r="A87" s="18"/>
      <c r="B87" s="19"/>
      <c r="C87" s="19"/>
      <c r="D87" s="19"/>
      <c r="E87" s="19"/>
      <c r="F87" s="19"/>
      <c r="G87" s="19"/>
      <c r="H87" s="20"/>
      <c r="I87" s="55" t="s">
        <v>81</v>
      </c>
      <c r="J87" s="35" t="s">
        <v>507</v>
      </c>
      <c r="K87" s="35" t="s">
        <v>105</v>
      </c>
      <c r="L87" s="35" t="s">
        <v>38</v>
      </c>
      <c r="M87" s="35" t="s">
        <v>539</v>
      </c>
      <c r="N87" s="35" t="s">
        <v>80</v>
      </c>
      <c r="O87" s="68">
        <v>0</v>
      </c>
      <c r="P87" s="68">
        <v>0</v>
      </c>
    </row>
    <row r="88" spans="1:16" s="21" customFormat="1" ht="38.25" hidden="1" customHeight="1">
      <c r="A88" s="18"/>
      <c r="B88" s="19"/>
      <c r="C88" s="19"/>
      <c r="D88" s="19"/>
      <c r="E88" s="19"/>
      <c r="F88" s="19"/>
      <c r="G88" s="19"/>
      <c r="H88" s="20"/>
      <c r="I88" s="55" t="s">
        <v>553</v>
      </c>
      <c r="J88" s="35" t="s">
        <v>507</v>
      </c>
      <c r="K88" s="35" t="s">
        <v>105</v>
      </c>
      <c r="L88" s="35" t="s">
        <v>38</v>
      </c>
      <c r="M88" s="35" t="s">
        <v>551</v>
      </c>
      <c r="N88" s="35" t="s">
        <v>35</v>
      </c>
      <c r="O88" s="68">
        <v>0</v>
      </c>
      <c r="P88" s="68">
        <v>0</v>
      </c>
    </row>
    <row r="89" spans="1:16" s="21" customFormat="1" ht="25.5" hidden="1" customHeight="1">
      <c r="A89" s="18"/>
      <c r="B89" s="19"/>
      <c r="C89" s="19"/>
      <c r="D89" s="19"/>
      <c r="E89" s="19"/>
      <c r="F89" s="19"/>
      <c r="G89" s="19"/>
      <c r="H89" s="20"/>
      <c r="I89" s="55" t="s">
        <v>81</v>
      </c>
      <c r="J89" s="35" t="s">
        <v>507</v>
      </c>
      <c r="K89" s="35" t="s">
        <v>105</v>
      </c>
      <c r="L89" s="35" t="s">
        <v>38</v>
      </c>
      <c r="M89" s="35" t="s">
        <v>551</v>
      </c>
      <c r="N89" s="35" t="s">
        <v>80</v>
      </c>
      <c r="O89" s="68">
        <v>0</v>
      </c>
      <c r="P89" s="68">
        <v>0</v>
      </c>
    </row>
    <row r="90" spans="1:16" s="21" customFormat="1" ht="24.75" hidden="1" customHeight="1">
      <c r="A90" s="18"/>
      <c r="B90" s="19"/>
      <c r="C90" s="19"/>
      <c r="D90" s="19"/>
      <c r="E90" s="19"/>
      <c r="F90" s="19"/>
      <c r="G90" s="19"/>
      <c r="H90" s="20"/>
      <c r="I90" s="55" t="s">
        <v>554</v>
      </c>
      <c r="J90" s="35" t="s">
        <v>507</v>
      </c>
      <c r="K90" s="35" t="s">
        <v>105</v>
      </c>
      <c r="L90" s="35" t="s">
        <v>38</v>
      </c>
      <c r="M90" s="35" t="s">
        <v>552</v>
      </c>
      <c r="N90" s="35" t="s">
        <v>35</v>
      </c>
      <c r="O90" s="68">
        <f>O91</f>
        <v>0</v>
      </c>
      <c r="P90" s="68">
        <f>P91</f>
        <v>0</v>
      </c>
    </row>
    <row r="91" spans="1:16" s="21" customFormat="1" ht="3" hidden="1" customHeight="1">
      <c r="A91" s="18"/>
      <c r="B91" s="19"/>
      <c r="C91" s="19"/>
      <c r="D91" s="19"/>
      <c r="E91" s="19"/>
      <c r="F91" s="19"/>
      <c r="G91" s="19"/>
      <c r="H91" s="20"/>
      <c r="I91" s="55" t="s">
        <v>81</v>
      </c>
      <c r="J91" s="35" t="s">
        <v>507</v>
      </c>
      <c r="K91" s="35" t="s">
        <v>105</v>
      </c>
      <c r="L91" s="35" t="s">
        <v>38</v>
      </c>
      <c r="M91" s="35" t="s">
        <v>552</v>
      </c>
      <c r="N91" s="35" t="s">
        <v>80</v>
      </c>
      <c r="O91" s="68">
        <v>0</v>
      </c>
      <c r="P91" s="68">
        <v>0</v>
      </c>
    </row>
    <row r="92" spans="1:16" s="21" customFormat="1" ht="24.75" hidden="1" customHeight="1">
      <c r="A92" s="18"/>
      <c r="B92" s="19"/>
      <c r="C92" s="19"/>
      <c r="D92" s="19"/>
      <c r="E92" s="19"/>
      <c r="F92" s="19"/>
      <c r="G92" s="19"/>
      <c r="H92" s="20"/>
      <c r="I92" s="55" t="s">
        <v>556</v>
      </c>
      <c r="J92" s="35" t="s">
        <v>507</v>
      </c>
      <c r="K92" s="35" t="s">
        <v>105</v>
      </c>
      <c r="L92" s="35" t="s">
        <v>38</v>
      </c>
      <c r="M92" s="35" t="s">
        <v>555</v>
      </c>
      <c r="N92" s="35" t="s">
        <v>35</v>
      </c>
      <c r="O92" s="68">
        <f>O93+O94</f>
        <v>0</v>
      </c>
      <c r="P92" s="68">
        <f>P93+P94</f>
        <v>0</v>
      </c>
    </row>
    <row r="93" spans="1:16" s="21" customFormat="1" ht="27" hidden="1" customHeight="1">
      <c r="A93" s="18"/>
      <c r="B93" s="19"/>
      <c r="C93" s="19"/>
      <c r="D93" s="19"/>
      <c r="E93" s="19"/>
      <c r="F93" s="19"/>
      <c r="G93" s="19"/>
      <c r="H93" s="20"/>
      <c r="I93" s="55" t="s">
        <v>81</v>
      </c>
      <c r="J93" s="35" t="s">
        <v>507</v>
      </c>
      <c r="K93" s="35" t="s">
        <v>105</v>
      </c>
      <c r="L93" s="35" t="s">
        <v>38</v>
      </c>
      <c r="M93" s="35" t="s">
        <v>555</v>
      </c>
      <c r="N93" s="35" t="s">
        <v>80</v>
      </c>
      <c r="O93" s="68">
        <v>0</v>
      </c>
      <c r="P93" s="68">
        <v>0</v>
      </c>
    </row>
    <row r="94" spans="1:16" s="21" customFormat="1" ht="21.75" hidden="1" customHeight="1">
      <c r="A94" s="18"/>
      <c r="B94" s="19"/>
      <c r="C94" s="19"/>
      <c r="D94" s="19"/>
      <c r="E94" s="19"/>
      <c r="F94" s="19"/>
      <c r="G94" s="19"/>
      <c r="H94" s="20"/>
      <c r="I94" s="55" t="s">
        <v>94</v>
      </c>
      <c r="J94" s="35" t="s">
        <v>507</v>
      </c>
      <c r="K94" s="35" t="s">
        <v>105</v>
      </c>
      <c r="L94" s="35" t="s">
        <v>38</v>
      </c>
      <c r="M94" s="35" t="s">
        <v>555</v>
      </c>
      <c r="N94" s="35" t="s">
        <v>93</v>
      </c>
      <c r="O94" s="68">
        <v>0</v>
      </c>
      <c r="P94" s="68">
        <v>0</v>
      </c>
    </row>
    <row r="95" spans="1:16" s="21" customFormat="1" ht="33.75" hidden="1" customHeight="1">
      <c r="A95" s="18"/>
      <c r="B95" s="19"/>
      <c r="C95" s="19"/>
      <c r="D95" s="19"/>
      <c r="E95" s="19"/>
      <c r="F95" s="19"/>
      <c r="G95" s="19"/>
      <c r="H95" s="20"/>
      <c r="I95" s="58" t="s">
        <v>564</v>
      </c>
      <c r="J95" s="35" t="s">
        <v>507</v>
      </c>
      <c r="K95" s="35" t="s">
        <v>105</v>
      </c>
      <c r="L95" s="35" t="s">
        <v>38</v>
      </c>
      <c r="M95" s="62" t="s">
        <v>563</v>
      </c>
      <c r="N95" s="35" t="s">
        <v>35</v>
      </c>
      <c r="O95" s="68">
        <f>O96+O97</f>
        <v>0</v>
      </c>
      <c r="P95" s="68">
        <f>P96+P97</f>
        <v>0</v>
      </c>
    </row>
    <row r="96" spans="1:16" s="21" customFormat="1" ht="29.25" hidden="1" customHeight="1">
      <c r="A96" s="18"/>
      <c r="B96" s="19"/>
      <c r="C96" s="19"/>
      <c r="D96" s="19"/>
      <c r="E96" s="19"/>
      <c r="F96" s="19"/>
      <c r="G96" s="19"/>
      <c r="H96" s="20"/>
      <c r="I96" s="55" t="s">
        <v>81</v>
      </c>
      <c r="J96" s="35" t="s">
        <v>507</v>
      </c>
      <c r="K96" s="35" t="s">
        <v>105</v>
      </c>
      <c r="L96" s="35" t="s">
        <v>38</v>
      </c>
      <c r="M96" s="62" t="s">
        <v>563</v>
      </c>
      <c r="N96" s="35" t="s">
        <v>80</v>
      </c>
      <c r="O96" s="68">
        <v>0</v>
      </c>
      <c r="P96" s="68">
        <v>0</v>
      </c>
    </row>
    <row r="97" spans="1:16" s="21" customFormat="1" ht="22.5" hidden="1" customHeight="1">
      <c r="A97" s="18"/>
      <c r="B97" s="19"/>
      <c r="C97" s="19"/>
      <c r="D97" s="19"/>
      <c r="E97" s="19"/>
      <c r="F97" s="19"/>
      <c r="G97" s="19"/>
      <c r="H97" s="20"/>
      <c r="I97" s="55" t="s">
        <v>94</v>
      </c>
      <c r="J97" s="35" t="s">
        <v>507</v>
      </c>
      <c r="K97" s="35" t="s">
        <v>105</v>
      </c>
      <c r="L97" s="35" t="s">
        <v>38</v>
      </c>
      <c r="M97" s="62" t="s">
        <v>563</v>
      </c>
      <c r="N97" s="62" t="s">
        <v>93</v>
      </c>
      <c r="O97" s="68">
        <v>0</v>
      </c>
      <c r="P97" s="68">
        <v>0</v>
      </c>
    </row>
    <row r="98" spans="1:16" s="21" customFormat="1" ht="108" hidden="1" customHeight="1">
      <c r="A98" s="18"/>
      <c r="B98" s="19"/>
      <c r="C98" s="19"/>
      <c r="D98" s="19"/>
      <c r="E98" s="19"/>
      <c r="F98" s="19"/>
      <c r="G98" s="19"/>
      <c r="H98" s="20"/>
      <c r="I98" s="55" t="s">
        <v>576</v>
      </c>
      <c r="J98" s="35" t="s">
        <v>507</v>
      </c>
      <c r="K98" s="35" t="s">
        <v>105</v>
      </c>
      <c r="L98" s="35" t="s">
        <v>38</v>
      </c>
      <c r="M98" s="62" t="s">
        <v>575</v>
      </c>
      <c r="N98" s="62" t="s">
        <v>35</v>
      </c>
      <c r="O98" s="68">
        <f>O99</f>
        <v>0</v>
      </c>
      <c r="P98" s="68">
        <f>P99</f>
        <v>0</v>
      </c>
    </row>
    <row r="99" spans="1:16" s="21" customFormat="1" ht="22.5" hidden="1" customHeight="1">
      <c r="A99" s="18"/>
      <c r="B99" s="19"/>
      <c r="C99" s="19"/>
      <c r="D99" s="19"/>
      <c r="E99" s="19"/>
      <c r="F99" s="19"/>
      <c r="G99" s="19"/>
      <c r="H99" s="20"/>
      <c r="I99" s="55" t="s">
        <v>81</v>
      </c>
      <c r="J99" s="35" t="s">
        <v>507</v>
      </c>
      <c r="K99" s="35" t="s">
        <v>105</v>
      </c>
      <c r="L99" s="35" t="s">
        <v>38</v>
      </c>
      <c r="M99" s="62" t="s">
        <v>575</v>
      </c>
      <c r="N99" s="62" t="s">
        <v>80</v>
      </c>
      <c r="O99" s="68">
        <v>0</v>
      </c>
      <c r="P99" s="68">
        <v>0</v>
      </c>
    </row>
    <row r="100" spans="1:16" s="21" customFormat="1" ht="38.25" hidden="1" customHeight="1">
      <c r="A100" s="18"/>
      <c r="B100" s="19"/>
      <c r="C100" s="19"/>
      <c r="D100" s="19"/>
      <c r="E100" s="19"/>
      <c r="F100" s="19"/>
      <c r="G100" s="19"/>
      <c r="H100" s="20"/>
      <c r="I100" s="55" t="s">
        <v>573</v>
      </c>
      <c r="J100" s="35" t="s">
        <v>507</v>
      </c>
      <c r="K100" s="35" t="s">
        <v>105</v>
      </c>
      <c r="L100" s="35" t="s">
        <v>38</v>
      </c>
      <c r="M100" s="62" t="s">
        <v>574</v>
      </c>
      <c r="N100" s="62" t="s">
        <v>35</v>
      </c>
      <c r="O100" s="68">
        <f>O101</f>
        <v>0</v>
      </c>
      <c r="P100" s="68">
        <f>P101</f>
        <v>0</v>
      </c>
    </row>
    <row r="101" spans="1:16" s="21" customFormat="1" ht="26.25" hidden="1" customHeight="1">
      <c r="A101" s="18"/>
      <c r="B101" s="19"/>
      <c r="C101" s="19"/>
      <c r="D101" s="19"/>
      <c r="E101" s="19"/>
      <c r="F101" s="19"/>
      <c r="G101" s="19"/>
      <c r="H101" s="20"/>
      <c r="I101" s="55" t="s">
        <v>81</v>
      </c>
      <c r="J101" s="35" t="s">
        <v>507</v>
      </c>
      <c r="K101" s="35" t="s">
        <v>105</v>
      </c>
      <c r="L101" s="35" t="s">
        <v>38</v>
      </c>
      <c r="M101" s="62" t="s">
        <v>574</v>
      </c>
      <c r="N101" s="62" t="s">
        <v>80</v>
      </c>
      <c r="O101" s="68">
        <v>0</v>
      </c>
      <c r="P101" s="68">
        <v>0</v>
      </c>
    </row>
    <row r="102" spans="1:16" s="21" customFormat="1" ht="0.75" hidden="1" customHeight="1">
      <c r="A102" s="18"/>
      <c r="B102" s="19"/>
      <c r="C102" s="19"/>
      <c r="D102" s="19"/>
      <c r="E102" s="19"/>
      <c r="F102" s="19"/>
      <c r="G102" s="19"/>
      <c r="H102" s="20"/>
      <c r="I102" s="55" t="s">
        <v>559</v>
      </c>
      <c r="J102" s="35" t="s">
        <v>507</v>
      </c>
      <c r="K102" s="35" t="s">
        <v>105</v>
      </c>
      <c r="L102" s="35" t="s">
        <v>38</v>
      </c>
      <c r="M102" s="35" t="s">
        <v>560</v>
      </c>
      <c r="N102" s="35" t="s">
        <v>35</v>
      </c>
      <c r="O102" s="68">
        <v>0</v>
      </c>
      <c r="P102" s="68">
        <v>0</v>
      </c>
    </row>
    <row r="103" spans="1:16" s="21" customFormat="1" ht="61.5" hidden="1" customHeight="1">
      <c r="A103" s="18"/>
      <c r="B103" s="19"/>
      <c r="C103" s="19"/>
      <c r="D103" s="19"/>
      <c r="E103" s="19"/>
      <c r="F103" s="19"/>
      <c r="G103" s="19"/>
      <c r="H103" s="20"/>
      <c r="I103" s="55" t="s">
        <v>572</v>
      </c>
      <c r="J103" s="35" t="s">
        <v>507</v>
      </c>
      <c r="K103" s="35" t="s">
        <v>105</v>
      </c>
      <c r="L103" s="35" t="s">
        <v>38</v>
      </c>
      <c r="M103" s="62" t="s">
        <v>571</v>
      </c>
      <c r="N103" s="62" t="s">
        <v>35</v>
      </c>
      <c r="O103" s="68">
        <f>O104</f>
        <v>0</v>
      </c>
      <c r="P103" s="68">
        <f>P104</f>
        <v>0</v>
      </c>
    </row>
    <row r="104" spans="1:16" s="21" customFormat="1" ht="26.25" hidden="1" customHeight="1">
      <c r="A104" s="18"/>
      <c r="B104" s="19"/>
      <c r="C104" s="19"/>
      <c r="D104" s="19"/>
      <c r="E104" s="19"/>
      <c r="F104" s="19"/>
      <c r="G104" s="19"/>
      <c r="H104" s="20"/>
      <c r="I104" s="55" t="s">
        <v>81</v>
      </c>
      <c r="J104" s="35" t="s">
        <v>507</v>
      </c>
      <c r="K104" s="35" t="s">
        <v>105</v>
      </c>
      <c r="L104" s="35" t="s">
        <v>38</v>
      </c>
      <c r="M104" s="62" t="s">
        <v>571</v>
      </c>
      <c r="N104" s="35" t="s">
        <v>80</v>
      </c>
      <c r="O104" s="68">
        <v>0</v>
      </c>
      <c r="P104" s="68">
        <v>0</v>
      </c>
    </row>
    <row r="105" spans="1:16" s="44" customFormat="1">
      <c r="A105" s="41"/>
      <c r="B105" s="42"/>
      <c r="C105" s="42"/>
      <c r="D105" s="42"/>
      <c r="E105" s="42"/>
      <c r="F105" s="42"/>
      <c r="G105" s="42"/>
      <c r="H105" s="43"/>
      <c r="I105" s="54" t="s">
        <v>508</v>
      </c>
      <c r="J105" s="27" t="s">
        <v>507</v>
      </c>
      <c r="K105" s="27" t="s">
        <v>105</v>
      </c>
      <c r="L105" s="27" t="s">
        <v>43</v>
      </c>
      <c r="M105" s="27" t="s">
        <v>527</v>
      </c>
      <c r="N105" s="27" t="s">
        <v>35</v>
      </c>
      <c r="O105" s="67">
        <f>SUM(O106,O109)</f>
        <v>21.9</v>
      </c>
      <c r="P105" s="67">
        <f>SUM(P106,P109)</f>
        <v>20.3</v>
      </c>
    </row>
    <row r="106" spans="1:16" s="40" customFormat="1" ht="1.5" hidden="1" customHeight="1">
      <c r="A106" s="36"/>
      <c r="B106" s="37" t="s">
        <v>149</v>
      </c>
      <c r="C106" s="37" t="s">
        <v>162</v>
      </c>
      <c r="D106" s="37" t="s">
        <v>172</v>
      </c>
      <c r="E106" s="37" t="s">
        <v>31</v>
      </c>
      <c r="F106" s="37" t="s">
        <v>148</v>
      </c>
      <c r="G106" s="37" t="s">
        <v>161</v>
      </c>
      <c r="H106" s="38"/>
      <c r="I106" s="57" t="s">
        <v>509</v>
      </c>
      <c r="J106" s="30" t="s">
        <v>507</v>
      </c>
      <c r="K106" s="30" t="s">
        <v>105</v>
      </c>
      <c r="L106" s="30" t="s">
        <v>43</v>
      </c>
      <c r="M106" s="30" t="s">
        <v>541</v>
      </c>
      <c r="N106" s="30" t="s">
        <v>35</v>
      </c>
      <c r="O106" s="65">
        <v>0</v>
      </c>
      <c r="P106" s="65">
        <v>0</v>
      </c>
    </row>
    <row r="107" spans="1:16" s="40" customFormat="1" ht="30" hidden="1" customHeight="1">
      <c r="A107" s="36"/>
      <c r="B107" s="37"/>
      <c r="C107" s="37"/>
      <c r="D107" s="37"/>
      <c r="E107" s="37"/>
      <c r="F107" s="37"/>
      <c r="G107" s="37"/>
      <c r="H107" s="38"/>
      <c r="I107" s="55" t="s">
        <v>81</v>
      </c>
      <c r="J107" s="30" t="s">
        <v>507</v>
      </c>
      <c r="K107" s="30" t="s">
        <v>105</v>
      </c>
      <c r="L107" s="30" t="s">
        <v>43</v>
      </c>
      <c r="M107" s="30" t="s">
        <v>541</v>
      </c>
      <c r="N107" s="30" t="s">
        <v>80</v>
      </c>
      <c r="O107" s="65">
        <v>0</v>
      </c>
      <c r="P107" s="65">
        <v>0</v>
      </c>
    </row>
    <row r="108" spans="1:16" s="40" customFormat="1" ht="30.75" customHeight="1">
      <c r="A108" s="36"/>
      <c r="B108" s="37"/>
      <c r="C108" s="37"/>
      <c r="D108" s="37"/>
      <c r="E108" s="37"/>
      <c r="F108" s="37"/>
      <c r="G108" s="37"/>
      <c r="H108" s="38"/>
      <c r="I108" s="64" t="s">
        <v>579</v>
      </c>
      <c r="J108" s="30" t="s">
        <v>507</v>
      </c>
      <c r="K108" s="30" t="s">
        <v>105</v>
      </c>
      <c r="L108" s="30" t="s">
        <v>43</v>
      </c>
      <c r="M108" s="30" t="s">
        <v>540</v>
      </c>
      <c r="N108" s="30" t="s">
        <v>35</v>
      </c>
      <c r="O108" s="65">
        <f>O109</f>
        <v>21.9</v>
      </c>
      <c r="P108" s="65">
        <f>P109</f>
        <v>20.3</v>
      </c>
    </row>
    <row r="109" spans="1:16" s="25" customFormat="1" ht="30" customHeight="1">
      <c r="A109" s="22"/>
      <c r="B109" s="23" t="s">
        <v>149</v>
      </c>
      <c r="C109" s="23" t="s">
        <v>162</v>
      </c>
      <c r="D109" s="23" t="s">
        <v>172</v>
      </c>
      <c r="E109" s="23" t="s">
        <v>81</v>
      </c>
      <c r="F109" s="23" t="s">
        <v>148</v>
      </c>
      <c r="G109" s="23" t="s">
        <v>161</v>
      </c>
      <c r="H109" s="24"/>
      <c r="I109" s="55" t="s">
        <v>594</v>
      </c>
      <c r="J109" s="30" t="s">
        <v>507</v>
      </c>
      <c r="K109" s="30" t="s">
        <v>105</v>
      </c>
      <c r="L109" s="30" t="s">
        <v>43</v>
      </c>
      <c r="M109" s="30" t="s">
        <v>540</v>
      </c>
      <c r="N109" s="30" t="s">
        <v>80</v>
      </c>
      <c r="O109" s="65">
        <v>21.9</v>
      </c>
      <c r="P109" s="65">
        <v>20.3</v>
      </c>
    </row>
    <row r="110" spans="1:16" s="25" customFormat="1">
      <c r="A110" s="22"/>
      <c r="B110" s="23" t="s">
        <v>149</v>
      </c>
      <c r="C110" s="23" t="s">
        <v>162</v>
      </c>
      <c r="D110" s="23" t="s">
        <v>170</v>
      </c>
      <c r="E110" s="23" t="s">
        <v>31</v>
      </c>
      <c r="F110" s="23" t="s">
        <v>148</v>
      </c>
      <c r="G110" s="23" t="s">
        <v>161</v>
      </c>
      <c r="H110" s="24"/>
      <c r="I110" s="54" t="s">
        <v>292</v>
      </c>
      <c r="J110" s="33" t="s">
        <v>507</v>
      </c>
      <c r="K110" s="33" t="s">
        <v>293</v>
      </c>
      <c r="L110" s="33" t="s">
        <v>36</v>
      </c>
      <c r="M110" s="27" t="s">
        <v>527</v>
      </c>
      <c r="N110" s="33" t="s">
        <v>35</v>
      </c>
      <c r="O110" s="66">
        <f>SUM(O111,O119)</f>
        <v>3354</v>
      </c>
      <c r="P110" s="66">
        <f>SUM(P111,P119)</f>
        <v>3362</v>
      </c>
    </row>
    <row r="111" spans="1:16" s="40" customFormat="1" ht="24.75" customHeight="1">
      <c r="A111" s="36"/>
      <c r="B111" s="37" t="s">
        <v>149</v>
      </c>
      <c r="C111" s="37" t="s">
        <v>162</v>
      </c>
      <c r="D111" s="37" t="s">
        <v>168</v>
      </c>
      <c r="E111" s="37" t="s">
        <v>81</v>
      </c>
      <c r="F111" s="37" t="s">
        <v>148</v>
      </c>
      <c r="G111" s="37" t="s">
        <v>161</v>
      </c>
      <c r="H111" s="38"/>
      <c r="I111" s="54" t="s">
        <v>511</v>
      </c>
      <c r="J111" s="33" t="s">
        <v>507</v>
      </c>
      <c r="K111" s="33" t="s">
        <v>293</v>
      </c>
      <c r="L111" s="33" t="s">
        <v>37</v>
      </c>
      <c r="M111" s="33" t="s">
        <v>542</v>
      </c>
      <c r="N111" s="33" t="s">
        <v>35</v>
      </c>
      <c r="O111" s="66">
        <f>O115</f>
        <v>3354</v>
      </c>
      <c r="P111" s="66">
        <f>P115+P112</f>
        <v>3362</v>
      </c>
    </row>
    <row r="112" spans="1:16" s="40" customFormat="1" ht="0.75" hidden="1" customHeight="1">
      <c r="A112" s="36"/>
      <c r="B112" s="37"/>
      <c r="C112" s="37"/>
      <c r="D112" s="37"/>
      <c r="E112" s="37"/>
      <c r="F112" s="37"/>
      <c r="G112" s="37"/>
      <c r="H112" s="38"/>
      <c r="I112" s="59" t="s">
        <v>561</v>
      </c>
      <c r="J112" s="30" t="s">
        <v>507</v>
      </c>
      <c r="K112" s="30" t="s">
        <v>293</v>
      </c>
      <c r="L112" s="30" t="s">
        <v>37</v>
      </c>
      <c r="M112" s="30" t="s">
        <v>562</v>
      </c>
      <c r="N112" s="30" t="s">
        <v>35</v>
      </c>
      <c r="O112" s="65">
        <f>O113+O114</f>
        <v>0</v>
      </c>
      <c r="P112" s="65">
        <f>P113+P114</f>
        <v>0</v>
      </c>
    </row>
    <row r="113" spans="1:16" s="40" customFormat="1" ht="55.5" hidden="1" customHeight="1">
      <c r="A113" s="36"/>
      <c r="B113" s="37"/>
      <c r="C113" s="37"/>
      <c r="D113" s="37"/>
      <c r="E113" s="37"/>
      <c r="F113" s="37"/>
      <c r="G113" s="37"/>
      <c r="H113" s="38"/>
      <c r="I113" s="53" t="s">
        <v>73</v>
      </c>
      <c r="J113" s="30" t="s">
        <v>507</v>
      </c>
      <c r="K113" s="30" t="s">
        <v>293</v>
      </c>
      <c r="L113" s="30" t="s">
        <v>37</v>
      </c>
      <c r="M113" s="30" t="s">
        <v>562</v>
      </c>
      <c r="N113" s="30" t="s">
        <v>72</v>
      </c>
      <c r="O113" s="65">
        <v>0</v>
      </c>
      <c r="P113" s="65">
        <v>0</v>
      </c>
    </row>
    <row r="114" spans="1:16" s="40" customFormat="1" ht="18" hidden="1" customHeight="1">
      <c r="A114" s="36"/>
      <c r="B114" s="37"/>
      <c r="C114" s="37"/>
      <c r="D114" s="37"/>
      <c r="E114" s="37"/>
      <c r="F114" s="37"/>
      <c r="G114" s="37"/>
      <c r="H114" s="38"/>
      <c r="I114" s="55" t="s">
        <v>94</v>
      </c>
      <c r="J114" s="30" t="s">
        <v>507</v>
      </c>
      <c r="K114" s="30" t="s">
        <v>293</v>
      </c>
      <c r="L114" s="30" t="s">
        <v>37</v>
      </c>
      <c r="M114" s="30" t="s">
        <v>562</v>
      </c>
      <c r="N114" s="30" t="s">
        <v>93</v>
      </c>
      <c r="O114" s="65">
        <v>0</v>
      </c>
      <c r="P114" s="65">
        <v>0</v>
      </c>
    </row>
    <row r="115" spans="1:16" s="40" customFormat="1" ht="51">
      <c r="A115" s="36"/>
      <c r="B115" s="37"/>
      <c r="C115" s="37"/>
      <c r="D115" s="37"/>
      <c r="E115" s="37"/>
      <c r="F115" s="37"/>
      <c r="G115" s="37"/>
      <c r="H115" s="38"/>
      <c r="I115" s="59" t="s">
        <v>577</v>
      </c>
      <c r="J115" s="30" t="s">
        <v>507</v>
      </c>
      <c r="K115" s="30" t="s">
        <v>293</v>
      </c>
      <c r="L115" s="30" t="s">
        <v>37</v>
      </c>
      <c r="M115" s="30" t="s">
        <v>543</v>
      </c>
      <c r="N115" s="30" t="s">
        <v>35</v>
      </c>
      <c r="O115" s="65">
        <f>SUM(O116,O117)</f>
        <v>3354</v>
      </c>
      <c r="P115" s="65">
        <f>SUM(P116,P117)</f>
        <v>3362</v>
      </c>
    </row>
    <row r="116" spans="1:16" s="25" customFormat="1" ht="78" customHeight="1">
      <c r="A116" s="22"/>
      <c r="B116" s="23" t="s">
        <v>149</v>
      </c>
      <c r="C116" s="23" t="s">
        <v>162</v>
      </c>
      <c r="D116" s="23" t="s">
        <v>166</v>
      </c>
      <c r="E116" s="23" t="s">
        <v>31</v>
      </c>
      <c r="F116" s="23" t="s">
        <v>148</v>
      </c>
      <c r="G116" s="23" t="s">
        <v>161</v>
      </c>
      <c r="H116" s="24"/>
      <c r="I116" s="53" t="s">
        <v>73</v>
      </c>
      <c r="J116" s="30" t="s">
        <v>507</v>
      </c>
      <c r="K116" s="30" t="s">
        <v>293</v>
      </c>
      <c r="L116" s="30" t="s">
        <v>37</v>
      </c>
      <c r="M116" s="30" t="s">
        <v>543</v>
      </c>
      <c r="N116" s="30" t="s">
        <v>72</v>
      </c>
      <c r="O116" s="65">
        <v>2293.1999999999998</v>
      </c>
      <c r="P116" s="65">
        <v>2293.1999999999998</v>
      </c>
    </row>
    <row r="117" spans="1:16" s="25" customFormat="1" ht="27" customHeight="1">
      <c r="A117" s="22"/>
      <c r="B117" s="23"/>
      <c r="C117" s="23"/>
      <c r="D117" s="23"/>
      <c r="E117" s="23"/>
      <c r="F117" s="23"/>
      <c r="G117" s="23"/>
      <c r="H117" s="24"/>
      <c r="I117" s="55" t="s">
        <v>594</v>
      </c>
      <c r="J117" s="30" t="s">
        <v>507</v>
      </c>
      <c r="K117" s="30" t="s">
        <v>293</v>
      </c>
      <c r="L117" s="30" t="s">
        <v>37</v>
      </c>
      <c r="M117" s="30" t="s">
        <v>543</v>
      </c>
      <c r="N117" s="30" t="s">
        <v>80</v>
      </c>
      <c r="O117" s="65">
        <v>1060.8</v>
      </c>
      <c r="P117" s="65">
        <v>1068.8</v>
      </c>
    </row>
    <row r="118" spans="1:16" s="25" customFormat="1" ht="0.75" hidden="1" customHeight="1">
      <c r="A118" s="22"/>
      <c r="B118" s="23"/>
      <c r="C118" s="23"/>
      <c r="D118" s="23"/>
      <c r="E118" s="23"/>
      <c r="F118" s="23"/>
      <c r="G118" s="23"/>
      <c r="H118" s="24"/>
      <c r="I118" s="55" t="s">
        <v>94</v>
      </c>
      <c r="J118" s="30" t="s">
        <v>507</v>
      </c>
      <c r="K118" s="30" t="s">
        <v>293</v>
      </c>
      <c r="L118" s="30" t="s">
        <v>37</v>
      </c>
      <c r="M118" s="30" t="s">
        <v>543</v>
      </c>
      <c r="N118" s="30" t="s">
        <v>93</v>
      </c>
      <c r="O118" s="65">
        <v>0</v>
      </c>
      <c r="P118" s="65">
        <v>0</v>
      </c>
    </row>
    <row r="119" spans="1:16" s="25" customFormat="1" ht="0.75" hidden="1" customHeight="1">
      <c r="A119" s="22"/>
      <c r="B119" s="23"/>
      <c r="C119" s="23"/>
      <c r="D119" s="23"/>
      <c r="E119" s="23"/>
      <c r="F119" s="23"/>
      <c r="G119" s="23"/>
      <c r="H119" s="24"/>
      <c r="I119" s="54" t="s">
        <v>522</v>
      </c>
      <c r="J119" s="33" t="s">
        <v>507</v>
      </c>
      <c r="K119" s="33" t="s">
        <v>293</v>
      </c>
      <c r="L119" s="33" t="s">
        <v>37</v>
      </c>
      <c r="M119" s="33" t="s">
        <v>550</v>
      </c>
      <c r="N119" s="33" t="s">
        <v>35</v>
      </c>
      <c r="O119" s="66">
        <f>O120</f>
        <v>0</v>
      </c>
      <c r="P119" s="66">
        <f>P120</f>
        <v>0</v>
      </c>
    </row>
    <row r="120" spans="1:16" s="25" customFormat="1" ht="29.25" hidden="1" customHeight="1">
      <c r="A120" s="22"/>
      <c r="B120" s="23"/>
      <c r="C120" s="23"/>
      <c r="D120" s="23"/>
      <c r="E120" s="23"/>
      <c r="F120" s="23"/>
      <c r="G120" s="23"/>
      <c r="H120" s="24"/>
      <c r="I120" s="53" t="s">
        <v>73</v>
      </c>
      <c r="J120" s="30" t="s">
        <v>507</v>
      </c>
      <c r="K120" s="30" t="s">
        <v>293</v>
      </c>
      <c r="L120" s="30" t="s">
        <v>37</v>
      </c>
      <c r="M120" s="30" t="s">
        <v>550</v>
      </c>
      <c r="N120" s="30" t="s">
        <v>72</v>
      </c>
      <c r="O120" s="65">
        <v>0</v>
      </c>
      <c r="P120" s="65">
        <v>0</v>
      </c>
    </row>
    <row r="121" spans="1:16" s="25" customFormat="1">
      <c r="A121" s="22"/>
      <c r="B121" s="23"/>
      <c r="C121" s="23"/>
      <c r="D121" s="23"/>
      <c r="E121" s="23"/>
      <c r="F121" s="23"/>
      <c r="G121" s="23"/>
      <c r="H121" s="24"/>
      <c r="I121" s="54" t="s">
        <v>311</v>
      </c>
      <c r="J121" s="33" t="s">
        <v>507</v>
      </c>
      <c r="K121" s="33" t="s">
        <v>187</v>
      </c>
      <c r="L121" s="33" t="s">
        <v>37</v>
      </c>
      <c r="M121" s="27" t="s">
        <v>527</v>
      </c>
      <c r="N121" s="33" t="s">
        <v>35</v>
      </c>
      <c r="O121" s="66">
        <f>SUM(O122)</f>
        <v>118.7</v>
      </c>
      <c r="P121" s="66">
        <f>SUM(P122)</f>
        <v>118.7</v>
      </c>
    </row>
    <row r="122" spans="1:16" s="40" customFormat="1" ht="51">
      <c r="A122" s="36" t="s">
        <v>311</v>
      </c>
      <c r="B122" s="37" t="s">
        <v>149</v>
      </c>
      <c r="C122" s="37" t="s">
        <v>162</v>
      </c>
      <c r="D122" s="37" t="s">
        <v>166</v>
      </c>
      <c r="E122" s="37" t="s">
        <v>81</v>
      </c>
      <c r="F122" s="37" t="s">
        <v>148</v>
      </c>
      <c r="G122" s="37" t="s">
        <v>161</v>
      </c>
      <c r="H122" s="38"/>
      <c r="I122" s="59" t="s">
        <v>580</v>
      </c>
      <c r="J122" s="30" t="s">
        <v>507</v>
      </c>
      <c r="K122" s="30" t="s">
        <v>187</v>
      </c>
      <c r="L122" s="30" t="s">
        <v>37</v>
      </c>
      <c r="M122" s="30" t="s">
        <v>545</v>
      </c>
      <c r="N122" s="30" t="s">
        <v>35</v>
      </c>
      <c r="O122" s="65">
        <f>SUM(O123)</f>
        <v>118.7</v>
      </c>
      <c r="P122" s="65">
        <f>SUM(P123)</f>
        <v>118.7</v>
      </c>
    </row>
    <row r="123" spans="1:16" s="25" customFormat="1" ht="25.5">
      <c r="A123" s="22"/>
      <c r="B123" s="23" t="s">
        <v>149</v>
      </c>
      <c r="C123" s="23" t="s">
        <v>162</v>
      </c>
      <c r="D123" s="23" t="s">
        <v>164</v>
      </c>
      <c r="E123" s="23" t="s">
        <v>31</v>
      </c>
      <c r="F123" s="23" t="s">
        <v>148</v>
      </c>
      <c r="G123" s="23" t="s">
        <v>161</v>
      </c>
      <c r="H123" s="24"/>
      <c r="I123" s="57" t="s">
        <v>515</v>
      </c>
      <c r="J123" s="30" t="s">
        <v>507</v>
      </c>
      <c r="K123" s="30" t="s">
        <v>187</v>
      </c>
      <c r="L123" s="30" t="s">
        <v>37</v>
      </c>
      <c r="M123" s="30" t="s">
        <v>545</v>
      </c>
      <c r="N123" s="30" t="s">
        <v>136</v>
      </c>
      <c r="O123" s="65">
        <v>118.7</v>
      </c>
      <c r="P123" s="65">
        <v>118.7</v>
      </c>
    </row>
    <row r="124" spans="1:16" s="25" customFormat="1" ht="20.25" customHeight="1">
      <c r="A124" s="22"/>
      <c r="B124" s="23"/>
      <c r="C124" s="23"/>
      <c r="D124" s="23"/>
      <c r="E124" s="23"/>
      <c r="F124" s="23"/>
      <c r="G124" s="23"/>
      <c r="H124" s="24"/>
      <c r="I124" s="39" t="s">
        <v>99</v>
      </c>
      <c r="J124" s="33" t="s">
        <v>507</v>
      </c>
      <c r="K124" s="33" t="s">
        <v>110</v>
      </c>
      <c r="L124" s="33" t="s">
        <v>36</v>
      </c>
      <c r="M124" s="27" t="s">
        <v>527</v>
      </c>
      <c r="N124" s="33" t="s">
        <v>35</v>
      </c>
      <c r="O124" s="66">
        <f t="shared" ref="O124:P128" si="1">O125</f>
        <v>0.34</v>
      </c>
      <c r="P124" s="66">
        <f t="shared" si="1"/>
        <v>0.34</v>
      </c>
    </row>
    <row r="125" spans="1:16" s="25" customFormat="1" ht="23.25" customHeight="1">
      <c r="A125" s="22"/>
      <c r="B125" s="23" t="s">
        <v>149</v>
      </c>
      <c r="C125" s="23" t="s">
        <v>162</v>
      </c>
      <c r="D125" s="23" t="s">
        <v>178</v>
      </c>
      <c r="E125" s="23" t="s">
        <v>31</v>
      </c>
      <c r="F125" s="23" t="s">
        <v>148</v>
      </c>
      <c r="G125" s="23" t="s">
        <v>161</v>
      </c>
      <c r="H125" s="24"/>
      <c r="I125" s="29" t="s">
        <v>520</v>
      </c>
      <c r="J125" s="48">
        <v>985</v>
      </c>
      <c r="K125" s="48">
        <v>14</v>
      </c>
      <c r="L125" s="30" t="s">
        <v>43</v>
      </c>
      <c r="M125" s="27" t="s">
        <v>527</v>
      </c>
      <c r="N125" s="30" t="s">
        <v>35</v>
      </c>
      <c r="O125" s="65">
        <f>O126+O128</f>
        <v>0.34</v>
      </c>
      <c r="P125" s="65">
        <f>P126+P128</f>
        <v>0.34</v>
      </c>
    </row>
    <row r="126" spans="1:16" s="25" customFormat="1" ht="23.25" customHeight="1">
      <c r="A126" s="22"/>
      <c r="B126" s="23"/>
      <c r="C126" s="23"/>
      <c r="D126" s="23"/>
      <c r="E126" s="23"/>
      <c r="F126" s="23"/>
      <c r="G126" s="23"/>
      <c r="H126" s="24"/>
      <c r="I126" s="29" t="s">
        <v>521</v>
      </c>
      <c r="J126" s="48">
        <v>985</v>
      </c>
      <c r="K126" s="48">
        <v>14</v>
      </c>
      <c r="L126" s="30" t="s">
        <v>43</v>
      </c>
      <c r="M126" s="62" t="s">
        <v>549</v>
      </c>
      <c r="N126" s="30" t="s">
        <v>35</v>
      </c>
      <c r="O126" s="65">
        <f>O127</f>
        <v>0.34</v>
      </c>
      <c r="P126" s="65">
        <f>P127</f>
        <v>0.34</v>
      </c>
    </row>
    <row r="127" spans="1:16" s="25" customFormat="1" ht="23.25" customHeight="1">
      <c r="A127" s="22"/>
      <c r="B127" s="23"/>
      <c r="C127" s="23"/>
      <c r="D127" s="23"/>
      <c r="E127" s="23"/>
      <c r="F127" s="23"/>
      <c r="G127" s="23"/>
      <c r="H127" s="24"/>
      <c r="I127" s="29" t="s">
        <v>99</v>
      </c>
      <c r="J127" s="48">
        <v>985</v>
      </c>
      <c r="K127" s="48">
        <v>14</v>
      </c>
      <c r="L127" s="30" t="s">
        <v>43</v>
      </c>
      <c r="M127" s="62" t="s">
        <v>549</v>
      </c>
      <c r="N127" s="30" t="s">
        <v>98</v>
      </c>
      <c r="O127" s="65">
        <v>0.34</v>
      </c>
      <c r="P127" s="65">
        <v>0.34</v>
      </c>
    </row>
    <row r="128" spans="1:16" s="25" customFormat="1" ht="25.5" hidden="1" customHeight="1">
      <c r="A128" s="22"/>
      <c r="B128" s="23" t="s">
        <v>149</v>
      </c>
      <c r="C128" s="23" t="s">
        <v>162</v>
      </c>
      <c r="D128" s="23" t="s">
        <v>178</v>
      </c>
      <c r="E128" s="23" t="s">
        <v>81</v>
      </c>
      <c r="F128" s="23" t="s">
        <v>148</v>
      </c>
      <c r="G128" s="23" t="s">
        <v>161</v>
      </c>
      <c r="H128" s="24"/>
      <c r="I128" s="29" t="s">
        <v>521</v>
      </c>
      <c r="J128" s="48">
        <v>985</v>
      </c>
      <c r="K128" s="48">
        <v>14</v>
      </c>
      <c r="L128" s="30" t="s">
        <v>43</v>
      </c>
      <c r="M128" s="30" t="s">
        <v>549</v>
      </c>
      <c r="N128" s="30" t="s">
        <v>35</v>
      </c>
      <c r="O128" s="70">
        <f t="shared" si="1"/>
        <v>0</v>
      </c>
      <c r="P128" s="70">
        <f t="shared" si="1"/>
        <v>0</v>
      </c>
    </row>
    <row r="129" spans="1:16" s="25" customFormat="1" ht="24.75" hidden="1" customHeight="1">
      <c r="A129" s="22"/>
      <c r="B129" s="23" t="s">
        <v>149</v>
      </c>
      <c r="C129" s="23" t="s">
        <v>162</v>
      </c>
      <c r="D129" s="23" t="s">
        <v>176</v>
      </c>
      <c r="E129" s="23" t="s">
        <v>31</v>
      </c>
      <c r="F129" s="23" t="s">
        <v>148</v>
      </c>
      <c r="G129" s="23" t="s">
        <v>161</v>
      </c>
      <c r="H129" s="24"/>
      <c r="I129" s="29" t="s">
        <v>99</v>
      </c>
      <c r="J129" s="48">
        <v>985</v>
      </c>
      <c r="K129" s="48">
        <v>14</v>
      </c>
      <c r="L129" s="30" t="s">
        <v>43</v>
      </c>
      <c r="M129" s="30" t="s">
        <v>549</v>
      </c>
      <c r="N129" s="30" t="s">
        <v>98</v>
      </c>
      <c r="O129" s="70">
        <v>0</v>
      </c>
      <c r="P129" s="70">
        <v>0</v>
      </c>
    </row>
    <row r="130" spans="1:16" s="25" customFormat="1">
      <c r="A130" s="22"/>
      <c r="B130" s="23" t="s">
        <v>149</v>
      </c>
      <c r="C130" s="23" t="s">
        <v>162</v>
      </c>
      <c r="D130" s="23" t="s">
        <v>176</v>
      </c>
      <c r="E130" s="23" t="s">
        <v>73</v>
      </c>
      <c r="F130" s="23" t="s">
        <v>148</v>
      </c>
      <c r="G130" s="23" t="s">
        <v>161</v>
      </c>
      <c r="H130" s="24"/>
    </row>
    <row r="131" spans="1:16" s="25" customFormat="1">
      <c r="A131" s="22"/>
      <c r="B131" s="23" t="s">
        <v>149</v>
      </c>
      <c r="C131" s="23" t="s">
        <v>162</v>
      </c>
      <c r="D131" s="23" t="s">
        <v>176</v>
      </c>
      <c r="E131" s="23" t="s">
        <v>81</v>
      </c>
      <c r="F131" s="23" t="s">
        <v>148</v>
      </c>
      <c r="G131" s="23" t="s">
        <v>161</v>
      </c>
      <c r="H131" s="24"/>
    </row>
    <row r="132" spans="1:16" s="25" customFormat="1">
      <c r="A132" s="22"/>
      <c r="B132" s="23" t="s">
        <v>149</v>
      </c>
      <c r="C132" s="23" t="s">
        <v>162</v>
      </c>
      <c r="D132" s="23" t="s">
        <v>176</v>
      </c>
      <c r="E132" s="23" t="s">
        <v>137</v>
      </c>
      <c r="F132" s="23" t="s">
        <v>148</v>
      </c>
      <c r="G132" s="23" t="s">
        <v>161</v>
      </c>
      <c r="H132" s="24"/>
    </row>
    <row r="133" spans="1:16" s="25" customFormat="1">
      <c r="A133" s="22"/>
      <c r="B133" s="23" t="s">
        <v>149</v>
      </c>
      <c r="C133" s="23" t="s">
        <v>162</v>
      </c>
      <c r="D133" s="23" t="s">
        <v>174</v>
      </c>
      <c r="E133" s="23" t="s">
        <v>31</v>
      </c>
      <c r="F133" s="23" t="s">
        <v>148</v>
      </c>
      <c r="G133" s="23" t="s">
        <v>161</v>
      </c>
      <c r="H133" s="24"/>
    </row>
    <row r="134" spans="1:16" s="25" customFormat="1">
      <c r="A134" s="22"/>
      <c r="B134" s="23" t="s">
        <v>149</v>
      </c>
      <c r="C134" s="23" t="s">
        <v>162</v>
      </c>
      <c r="D134" s="23" t="s">
        <v>174</v>
      </c>
      <c r="E134" s="23" t="s">
        <v>73</v>
      </c>
      <c r="F134" s="23" t="s">
        <v>148</v>
      </c>
      <c r="G134" s="23" t="s">
        <v>161</v>
      </c>
      <c r="H134" s="24"/>
    </row>
    <row r="135" spans="1:16" s="25" customFormat="1">
      <c r="A135" s="22"/>
      <c r="B135" s="23" t="s">
        <v>149</v>
      </c>
      <c r="C135" s="23" t="s">
        <v>162</v>
      </c>
      <c r="D135" s="23" t="s">
        <v>174</v>
      </c>
      <c r="E135" s="23" t="s">
        <v>81</v>
      </c>
      <c r="F135" s="23" t="s">
        <v>148</v>
      </c>
      <c r="G135" s="23" t="s">
        <v>161</v>
      </c>
      <c r="H135" s="24"/>
      <c r="I135" s="21"/>
    </row>
    <row r="136" spans="1:16" s="21" customFormat="1">
      <c r="A136" s="18"/>
      <c r="B136" s="19" t="s">
        <v>149</v>
      </c>
      <c r="C136" s="19" t="s">
        <v>180</v>
      </c>
      <c r="D136" s="19" t="s">
        <v>31</v>
      </c>
      <c r="E136" s="19" t="s">
        <v>31</v>
      </c>
      <c r="F136" s="19" t="s">
        <v>148</v>
      </c>
      <c r="G136" s="19" t="s">
        <v>179</v>
      </c>
      <c r="H136" s="20"/>
    </row>
    <row r="137" spans="1:16" s="21" customFormat="1">
      <c r="A137" s="18"/>
      <c r="B137" s="19"/>
      <c r="C137" s="19"/>
      <c r="D137" s="19"/>
      <c r="E137" s="19"/>
      <c r="F137" s="19"/>
      <c r="G137" s="19"/>
      <c r="H137" s="20"/>
      <c r="I137" s="25"/>
    </row>
    <row r="138" spans="1:16" s="25" customFormat="1">
      <c r="A138" s="22"/>
      <c r="B138" s="23" t="s">
        <v>149</v>
      </c>
      <c r="C138" s="23" t="s">
        <v>180</v>
      </c>
      <c r="D138" s="23" t="s">
        <v>183</v>
      </c>
      <c r="E138" s="23" t="s">
        <v>31</v>
      </c>
      <c r="F138" s="23" t="s">
        <v>148</v>
      </c>
      <c r="G138" s="23" t="s">
        <v>179</v>
      </c>
      <c r="H138" s="24"/>
    </row>
    <row r="139" spans="1:16" s="25" customFormat="1">
      <c r="A139" s="22"/>
      <c r="B139" s="23" t="s">
        <v>149</v>
      </c>
      <c r="C139" s="23" t="s">
        <v>180</v>
      </c>
      <c r="D139" s="23" t="s">
        <v>183</v>
      </c>
      <c r="E139" s="23" t="s">
        <v>81</v>
      </c>
      <c r="F139" s="23" t="s">
        <v>148</v>
      </c>
      <c r="G139" s="23" t="s">
        <v>179</v>
      </c>
      <c r="H139" s="24"/>
    </row>
    <row r="140" spans="1:16" s="25" customFormat="1">
      <c r="A140" s="22"/>
      <c r="B140" s="23"/>
      <c r="C140" s="23"/>
      <c r="D140" s="23"/>
      <c r="E140" s="23"/>
      <c r="F140" s="23"/>
      <c r="G140" s="23"/>
      <c r="H140" s="24"/>
    </row>
    <row r="141" spans="1:16" s="25" customFormat="1">
      <c r="A141" s="22"/>
      <c r="B141" s="23" t="s">
        <v>149</v>
      </c>
      <c r="C141" s="23" t="s">
        <v>180</v>
      </c>
      <c r="D141" s="23" t="s">
        <v>75</v>
      </c>
      <c r="E141" s="23" t="s">
        <v>31</v>
      </c>
      <c r="F141" s="23" t="s">
        <v>148</v>
      </c>
      <c r="G141" s="23" t="s">
        <v>179</v>
      </c>
      <c r="H141" s="24"/>
    </row>
    <row r="142" spans="1:16" s="25" customFormat="1">
      <c r="A142" s="22"/>
      <c r="B142" s="23" t="s">
        <v>149</v>
      </c>
      <c r="C142" s="23" t="s">
        <v>180</v>
      </c>
      <c r="D142" s="23" t="s">
        <v>75</v>
      </c>
      <c r="E142" s="23" t="s">
        <v>73</v>
      </c>
      <c r="F142" s="23" t="s">
        <v>148</v>
      </c>
      <c r="G142" s="23" t="s">
        <v>179</v>
      </c>
      <c r="H142" s="24"/>
    </row>
    <row r="143" spans="1:16" s="25" customFormat="1">
      <c r="A143" s="22"/>
      <c r="B143" s="23" t="s">
        <v>149</v>
      </c>
      <c r="C143" s="23" t="s">
        <v>180</v>
      </c>
      <c r="D143" s="23" t="s">
        <v>75</v>
      </c>
      <c r="E143" s="23" t="s">
        <v>81</v>
      </c>
      <c r="F143" s="23" t="s">
        <v>148</v>
      </c>
      <c r="G143" s="23" t="s">
        <v>179</v>
      </c>
      <c r="H143" s="24"/>
      <c r="I143" s="21"/>
    </row>
    <row r="144" spans="1:16" s="21" customFormat="1">
      <c r="A144" s="18"/>
      <c r="B144" s="19" t="s">
        <v>149</v>
      </c>
      <c r="C144" s="19" t="s">
        <v>186</v>
      </c>
      <c r="D144" s="19" t="s">
        <v>31</v>
      </c>
      <c r="E144" s="19" t="s">
        <v>31</v>
      </c>
      <c r="F144" s="19" t="s">
        <v>148</v>
      </c>
      <c r="G144" s="19" t="s">
        <v>185</v>
      </c>
      <c r="H144" s="20"/>
    </row>
    <row r="145" spans="1:9" s="21" customFormat="1">
      <c r="A145" s="18"/>
      <c r="B145" s="19" t="s">
        <v>149</v>
      </c>
      <c r="C145" s="19" t="s">
        <v>189</v>
      </c>
      <c r="D145" s="19" t="s">
        <v>31</v>
      </c>
      <c r="E145" s="19" t="s">
        <v>31</v>
      </c>
      <c r="F145" s="19" t="s">
        <v>148</v>
      </c>
      <c r="G145" s="19" t="s">
        <v>188</v>
      </c>
      <c r="H145" s="20"/>
    </row>
    <row r="146" spans="1:9" s="21" customFormat="1">
      <c r="A146" s="18"/>
      <c r="B146" s="19"/>
      <c r="C146" s="19"/>
      <c r="D146" s="19"/>
      <c r="E146" s="19"/>
      <c r="F146" s="19"/>
      <c r="G146" s="19"/>
      <c r="H146" s="20"/>
      <c r="I146" s="25"/>
    </row>
    <row r="147" spans="1:9" s="25" customFormat="1">
      <c r="A147" s="22"/>
      <c r="B147" s="23" t="s">
        <v>149</v>
      </c>
      <c r="C147" s="23" t="s">
        <v>189</v>
      </c>
      <c r="D147" s="23" t="s">
        <v>193</v>
      </c>
      <c r="E147" s="23" t="s">
        <v>31</v>
      </c>
      <c r="F147" s="23" t="s">
        <v>148</v>
      </c>
      <c r="G147" s="23" t="s">
        <v>188</v>
      </c>
      <c r="H147" s="24"/>
    </row>
    <row r="148" spans="1:9" s="25" customFormat="1">
      <c r="A148" s="22"/>
      <c r="B148" s="23" t="s">
        <v>149</v>
      </c>
      <c r="C148" s="23" t="s">
        <v>189</v>
      </c>
      <c r="D148" s="23" t="s">
        <v>193</v>
      </c>
      <c r="E148" s="23" t="s">
        <v>137</v>
      </c>
      <c r="F148" s="23" t="s">
        <v>148</v>
      </c>
      <c r="G148" s="23" t="s">
        <v>188</v>
      </c>
      <c r="H148" s="24"/>
    </row>
    <row r="149" spans="1:9" s="25" customFormat="1">
      <c r="A149" s="22"/>
      <c r="B149" s="23" t="s">
        <v>149</v>
      </c>
      <c r="C149" s="23" t="s">
        <v>189</v>
      </c>
      <c r="D149" s="23" t="s">
        <v>191</v>
      </c>
      <c r="E149" s="23" t="s">
        <v>31</v>
      </c>
      <c r="F149" s="23" t="s">
        <v>148</v>
      </c>
      <c r="G149" s="23" t="s">
        <v>188</v>
      </c>
      <c r="H149" s="24"/>
    </row>
    <row r="150" spans="1:9" s="25" customFormat="1">
      <c r="A150" s="22"/>
      <c r="B150" s="23" t="s">
        <v>149</v>
      </c>
      <c r="C150" s="23" t="s">
        <v>189</v>
      </c>
      <c r="D150" s="23" t="s">
        <v>191</v>
      </c>
      <c r="E150" s="23" t="s">
        <v>137</v>
      </c>
      <c r="F150" s="23" t="s">
        <v>148</v>
      </c>
      <c r="G150" s="23" t="s">
        <v>188</v>
      </c>
      <c r="H150" s="24"/>
      <c r="I150" s="21"/>
    </row>
    <row r="151" spans="1:9" s="21" customFormat="1">
      <c r="A151" s="18"/>
      <c r="B151" s="19" t="s">
        <v>149</v>
      </c>
      <c r="C151" s="19" t="s">
        <v>195</v>
      </c>
      <c r="D151" s="19" t="s">
        <v>31</v>
      </c>
      <c r="E151" s="19" t="s">
        <v>31</v>
      </c>
      <c r="F151" s="19" t="s">
        <v>148</v>
      </c>
      <c r="G151" s="19" t="s">
        <v>194</v>
      </c>
      <c r="H151" s="20"/>
    </row>
    <row r="152" spans="1:9" s="21" customFormat="1">
      <c r="A152" s="18"/>
      <c r="B152" s="19"/>
      <c r="C152" s="19"/>
      <c r="D152" s="19"/>
      <c r="E152" s="19"/>
      <c r="F152" s="19"/>
      <c r="G152" s="19"/>
      <c r="H152" s="20"/>
      <c r="I152" s="25"/>
    </row>
    <row r="153" spans="1:9" s="25" customFormat="1">
      <c r="A153" s="22"/>
      <c r="B153" s="23" t="s">
        <v>149</v>
      </c>
      <c r="C153" s="23" t="s">
        <v>195</v>
      </c>
      <c r="D153" s="23" t="s">
        <v>197</v>
      </c>
      <c r="E153" s="23" t="s">
        <v>31</v>
      </c>
      <c r="F153" s="23" t="s">
        <v>148</v>
      </c>
      <c r="G153" s="23" t="s">
        <v>194</v>
      </c>
      <c r="H153" s="24"/>
    </row>
    <row r="154" spans="1:9" s="25" customFormat="1">
      <c r="A154" s="22"/>
      <c r="B154" s="23" t="s">
        <v>149</v>
      </c>
      <c r="C154" s="23" t="s">
        <v>195</v>
      </c>
      <c r="D154" s="23" t="s">
        <v>197</v>
      </c>
      <c r="E154" s="23" t="s">
        <v>137</v>
      </c>
      <c r="F154" s="23" t="s">
        <v>148</v>
      </c>
      <c r="G154" s="23" t="s">
        <v>194</v>
      </c>
      <c r="H154" s="24"/>
    </row>
    <row r="155" spans="1:9" s="25" customFormat="1">
      <c r="A155" s="22"/>
      <c r="B155" s="23" t="s">
        <v>149</v>
      </c>
      <c r="C155" s="23" t="s">
        <v>195</v>
      </c>
      <c r="D155" s="23" t="s">
        <v>199</v>
      </c>
      <c r="E155" s="23" t="s">
        <v>31</v>
      </c>
      <c r="F155" s="23" t="s">
        <v>148</v>
      </c>
      <c r="G155" s="23" t="s">
        <v>194</v>
      </c>
      <c r="H155" s="24"/>
    </row>
    <row r="156" spans="1:9" s="25" customFormat="1">
      <c r="A156" s="22"/>
      <c r="B156" s="23" t="s">
        <v>149</v>
      </c>
      <c r="C156" s="23" t="s">
        <v>195</v>
      </c>
      <c r="D156" s="23" t="s">
        <v>199</v>
      </c>
      <c r="E156" s="23" t="s">
        <v>137</v>
      </c>
      <c r="F156" s="23" t="s">
        <v>148</v>
      </c>
      <c r="G156" s="23" t="s">
        <v>194</v>
      </c>
      <c r="H156" s="24"/>
      <c r="I156" s="21"/>
    </row>
    <row r="157" spans="1:9" s="21" customFormat="1">
      <c r="A157" s="18"/>
      <c r="B157" s="19" t="s">
        <v>129</v>
      </c>
      <c r="C157" s="19" t="s">
        <v>63</v>
      </c>
      <c r="D157" s="19" t="s">
        <v>31</v>
      </c>
      <c r="E157" s="19" t="s">
        <v>31</v>
      </c>
      <c r="F157" s="19" t="s">
        <v>128</v>
      </c>
      <c r="G157" s="19" t="s">
        <v>33</v>
      </c>
      <c r="H157" s="20"/>
    </row>
    <row r="158" spans="1:9" s="21" customFormat="1">
      <c r="A158" s="18"/>
      <c r="B158" s="19" t="s">
        <v>129</v>
      </c>
      <c r="C158" s="19" t="s">
        <v>67</v>
      </c>
      <c r="D158" s="19" t="s">
        <v>31</v>
      </c>
      <c r="E158" s="19" t="s">
        <v>31</v>
      </c>
      <c r="F158" s="19" t="s">
        <v>128</v>
      </c>
      <c r="G158" s="19" t="s">
        <v>66</v>
      </c>
      <c r="H158" s="20"/>
    </row>
    <row r="159" spans="1:9" s="21" customFormat="1">
      <c r="A159" s="18"/>
      <c r="B159" s="19" t="s">
        <v>129</v>
      </c>
      <c r="C159" s="19" t="s">
        <v>90</v>
      </c>
      <c r="D159" s="19" t="s">
        <v>31</v>
      </c>
      <c r="E159" s="19" t="s">
        <v>31</v>
      </c>
      <c r="F159" s="19" t="s">
        <v>128</v>
      </c>
      <c r="G159" s="19" t="s">
        <v>89</v>
      </c>
      <c r="H159" s="20"/>
    </row>
    <row r="160" spans="1:9" s="21" customFormat="1">
      <c r="A160" s="18"/>
      <c r="B160" s="19"/>
      <c r="C160" s="19"/>
      <c r="D160" s="19"/>
      <c r="E160" s="19"/>
      <c r="F160" s="19"/>
      <c r="G160" s="19"/>
      <c r="H160" s="20"/>
      <c r="I160" s="25"/>
    </row>
    <row r="161" spans="1:9" s="25" customFormat="1">
      <c r="A161" s="22"/>
      <c r="B161" s="23" t="s">
        <v>129</v>
      </c>
      <c r="C161" s="23" t="s">
        <v>90</v>
      </c>
      <c r="D161" s="23" t="s">
        <v>131</v>
      </c>
      <c r="E161" s="23" t="s">
        <v>31</v>
      </c>
      <c r="F161" s="23" t="s">
        <v>128</v>
      </c>
      <c r="G161" s="23" t="s">
        <v>89</v>
      </c>
      <c r="H161" s="24"/>
    </row>
    <row r="162" spans="1:9" s="25" customFormat="1">
      <c r="A162" s="22"/>
      <c r="B162" s="23" t="s">
        <v>129</v>
      </c>
      <c r="C162" s="23" t="s">
        <v>90</v>
      </c>
      <c r="D162" s="23" t="s">
        <v>131</v>
      </c>
      <c r="E162" s="23" t="s">
        <v>73</v>
      </c>
      <c r="F162" s="23" t="s">
        <v>128</v>
      </c>
      <c r="G162" s="23" t="s">
        <v>89</v>
      </c>
      <c r="H162" s="24"/>
    </row>
    <row r="163" spans="1:9" s="25" customFormat="1">
      <c r="A163" s="22"/>
      <c r="B163" s="23" t="s">
        <v>129</v>
      </c>
      <c r="C163" s="23" t="s">
        <v>90</v>
      </c>
      <c r="D163" s="23" t="s">
        <v>131</v>
      </c>
      <c r="E163" s="23" t="s">
        <v>81</v>
      </c>
      <c r="F163" s="23" t="s">
        <v>128</v>
      </c>
      <c r="G163" s="23" t="s">
        <v>89</v>
      </c>
      <c r="H163" s="24"/>
      <c r="I163" s="21"/>
    </row>
    <row r="164" spans="1:9" s="21" customFormat="1">
      <c r="A164" s="18"/>
      <c r="B164" s="19" t="s">
        <v>129</v>
      </c>
      <c r="C164" s="19" t="s">
        <v>133</v>
      </c>
      <c r="D164" s="19" t="s">
        <v>31</v>
      </c>
      <c r="E164" s="19" t="s">
        <v>31</v>
      </c>
      <c r="F164" s="19" t="s">
        <v>128</v>
      </c>
      <c r="G164" s="19" t="s">
        <v>132</v>
      </c>
      <c r="H164" s="20"/>
    </row>
    <row r="165" spans="1:9" s="21" customFormat="1">
      <c r="A165" s="18"/>
      <c r="B165" s="19" t="s">
        <v>129</v>
      </c>
      <c r="C165" s="19" t="s">
        <v>135</v>
      </c>
      <c r="D165" s="19" t="s">
        <v>31</v>
      </c>
      <c r="E165" s="19" t="s">
        <v>31</v>
      </c>
      <c r="F165" s="19" t="s">
        <v>128</v>
      </c>
      <c r="G165" s="19" t="s">
        <v>134</v>
      </c>
      <c r="H165" s="20"/>
    </row>
    <row r="166" spans="1:9" s="21" customFormat="1">
      <c r="A166" s="18"/>
      <c r="B166" s="19"/>
      <c r="C166" s="19"/>
      <c r="D166" s="19"/>
      <c r="E166" s="19"/>
      <c r="F166" s="19"/>
      <c r="G166" s="19"/>
      <c r="H166" s="20"/>
      <c r="I166" s="25"/>
    </row>
    <row r="167" spans="1:9" s="25" customFormat="1">
      <c r="A167" s="22"/>
      <c r="B167" s="23" t="s">
        <v>129</v>
      </c>
      <c r="C167" s="23" t="s">
        <v>135</v>
      </c>
      <c r="D167" s="23" t="s">
        <v>131</v>
      </c>
      <c r="E167" s="23" t="s">
        <v>31</v>
      </c>
      <c r="F167" s="23" t="s">
        <v>128</v>
      </c>
      <c r="G167" s="23" t="s">
        <v>134</v>
      </c>
      <c r="H167" s="24"/>
    </row>
    <row r="168" spans="1:9" s="25" customFormat="1">
      <c r="A168" s="22"/>
      <c r="B168" s="23" t="s">
        <v>129</v>
      </c>
      <c r="C168" s="23" t="s">
        <v>135</v>
      </c>
      <c r="D168" s="23" t="s">
        <v>131</v>
      </c>
      <c r="E168" s="23" t="s">
        <v>137</v>
      </c>
      <c r="F168" s="23" t="s">
        <v>128</v>
      </c>
      <c r="G168" s="23" t="s">
        <v>134</v>
      </c>
      <c r="H168" s="24"/>
    </row>
    <row r="169" spans="1:9" s="25" customFormat="1">
      <c r="A169" s="22"/>
      <c r="B169" s="23" t="s">
        <v>129</v>
      </c>
      <c r="C169" s="23" t="s">
        <v>135</v>
      </c>
      <c r="D169" s="23" t="s">
        <v>147</v>
      </c>
      <c r="E169" s="23" t="s">
        <v>31</v>
      </c>
      <c r="F169" s="23" t="s">
        <v>128</v>
      </c>
      <c r="G169" s="23" t="s">
        <v>134</v>
      </c>
      <c r="H169" s="24"/>
    </row>
    <row r="170" spans="1:9" s="25" customFormat="1">
      <c r="A170" s="22"/>
      <c r="B170" s="23" t="s">
        <v>129</v>
      </c>
      <c r="C170" s="23" t="s">
        <v>135</v>
      </c>
      <c r="D170" s="23" t="s">
        <v>147</v>
      </c>
      <c r="E170" s="23" t="s">
        <v>137</v>
      </c>
      <c r="F170" s="23" t="s">
        <v>128</v>
      </c>
      <c r="G170" s="23" t="s">
        <v>134</v>
      </c>
      <c r="H170" s="24"/>
    </row>
    <row r="171" spans="1:9" s="25" customFormat="1">
      <c r="A171" s="22"/>
      <c r="B171" s="23" t="s">
        <v>129</v>
      </c>
      <c r="C171" s="23" t="s">
        <v>135</v>
      </c>
      <c r="D171" s="23" t="s">
        <v>145</v>
      </c>
      <c r="E171" s="23" t="s">
        <v>31</v>
      </c>
      <c r="F171" s="23" t="s">
        <v>128</v>
      </c>
      <c r="G171" s="23" t="s">
        <v>134</v>
      </c>
      <c r="H171" s="24"/>
    </row>
    <row r="172" spans="1:9" s="25" customFormat="1">
      <c r="A172" s="22"/>
      <c r="B172" s="23" t="s">
        <v>129</v>
      </c>
      <c r="C172" s="23" t="s">
        <v>135</v>
      </c>
      <c r="D172" s="23" t="s">
        <v>145</v>
      </c>
      <c r="E172" s="23" t="s">
        <v>137</v>
      </c>
      <c r="F172" s="23" t="s">
        <v>128</v>
      </c>
      <c r="G172" s="23" t="s">
        <v>134</v>
      </c>
      <c r="H172" s="24"/>
    </row>
    <row r="173" spans="1:9" s="25" customFormat="1">
      <c r="A173" s="22"/>
      <c r="B173" s="23" t="s">
        <v>129</v>
      </c>
      <c r="C173" s="23" t="s">
        <v>135</v>
      </c>
      <c r="D173" s="23" t="s">
        <v>143</v>
      </c>
      <c r="E173" s="23" t="s">
        <v>31</v>
      </c>
      <c r="F173" s="23" t="s">
        <v>128</v>
      </c>
      <c r="G173" s="23" t="s">
        <v>134</v>
      </c>
      <c r="H173" s="24"/>
    </row>
    <row r="174" spans="1:9" s="25" customFormat="1">
      <c r="A174" s="22"/>
      <c r="B174" s="23" t="s">
        <v>129</v>
      </c>
      <c r="C174" s="23" t="s">
        <v>135</v>
      </c>
      <c r="D174" s="23" t="s">
        <v>143</v>
      </c>
      <c r="E174" s="23" t="s">
        <v>137</v>
      </c>
      <c r="F174" s="23" t="s">
        <v>128</v>
      </c>
      <c r="G174" s="23" t="s">
        <v>134</v>
      </c>
      <c r="H174" s="24"/>
    </row>
    <row r="175" spans="1:9" s="25" customFormat="1">
      <c r="A175" s="22"/>
      <c r="B175" s="23" t="s">
        <v>129</v>
      </c>
      <c r="C175" s="23" t="s">
        <v>135</v>
      </c>
      <c r="D175" s="23" t="s">
        <v>141</v>
      </c>
      <c r="E175" s="23" t="s">
        <v>31</v>
      </c>
      <c r="F175" s="23" t="s">
        <v>128</v>
      </c>
      <c r="G175" s="23" t="s">
        <v>134</v>
      </c>
      <c r="H175" s="24"/>
    </row>
    <row r="176" spans="1:9" s="25" customFormat="1">
      <c r="A176" s="22"/>
      <c r="B176" s="23" t="s">
        <v>129</v>
      </c>
      <c r="C176" s="23" t="s">
        <v>135</v>
      </c>
      <c r="D176" s="23" t="s">
        <v>141</v>
      </c>
      <c r="E176" s="23" t="s">
        <v>137</v>
      </c>
      <c r="F176" s="23" t="s">
        <v>128</v>
      </c>
      <c r="G176" s="23" t="s">
        <v>134</v>
      </c>
      <c r="H176" s="24"/>
    </row>
    <row r="177" spans="1:9" s="25" customFormat="1">
      <c r="A177" s="22"/>
      <c r="B177" s="23" t="s">
        <v>129</v>
      </c>
      <c r="C177" s="23" t="s">
        <v>135</v>
      </c>
      <c r="D177" s="23" t="s">
        <v>139</v>
      </c>
      <c r="E177" s="23" t="s">
        <v>31</v>
      </c>
      <c r="F177" s="23" t="s">
        <v>128</v>
      </c>
      <c r="G177" s="23" t="s">
        <v>134</v>
      </c>
      <c r="H177" s="24"/>
    </row>
    <row r="178" spans="1:9" s="25" customFormat="1">
      <c r="A178" s="22"/>
      <c r="B178" s="23" t="s">
        <v>129</v>
      </c>
      <c r="C178" s="23" t="s">
        <v>135</v>
      </c>
      <c r="D178" s="23" t="s">
        <v>139</v>
      </c>
      <c r="E178" s="23" t="s">
        <v>137</v>
      </c>
      <c r="F178" s="23" t="s">
        <v>128</v>
      </c>
      <c r="G178" s="23" t="s">
        <v>134</v>
      </c>
      <c r="H178" s="24"/>
      <c r="I178" s="21"/>
    </row>
    <row r="179" spans="1:9" s="21" customFormat="1">
      <c r="A179" s="18"/>
      <c r="B179" s="19" t="s">
        <v>88</v>
      </c>
      <c r="C179" s="19" t="s">
        <v>63</v>
      </c>
      <c r="D179" s="19" t="s">
        <v>31</v>
      </c>
      <c r="E179" s="19" t="s">
        <v>31</v>
      </c>
      <c r="F179" s="19" t="s">
        <v>87</v>
      </c>
      <c r="G179" s="19" t="s">
        <v>33</v>
      </c>
      <c r="H179" s="20"/>
    </row>
    <row r="180" spans="1:9" s="21" customFormat="1">
      <c r="A180" s="18"/>
      <c r="B180" s="19" t="s">
        <v>88</v>
      </c>
      <c r="C180" s="19" t="s">
        <v>67</v>
      </c>
      <c r="D180" s="19" t="s">
        <v>31</v>
      </c>
      <c r="E180" s="19" t="s">
        <v>31</v>
      </c>
      <c r="F180" s="19" t="s">
        <v>87</v>
      </c>
      <c r="G180" s="19" t="s">
        <v>66</v>
      </c>
      <c r="H180" s="20"/>
    </row>
    <row r="181" spans="1:9" s="21" customFormat="1">
      <c r="A181" s="18"/>
      <c r="B181" s="19" t="s">
        <v>88</v>
      </c>
      <c r="C181" s="19" t="s">
        <v>90</v>
      </c>
      <c r="D181" s="19" t="s">
        <v>31</v>
      </c>
      <c r="E181" s="19" t="s">
        <v>31</v>
      </c>
      <c r="F181" s="19" t="s">
        <v>87</v>
      </c>
      <c r="G181" s="19" t="s">
        <v>89</v>
      </c>
      <c r="H181" s="20"/>
    </row>
    <row r="182" spans="1:9" s="21" customFormat="1">
      <c r="A182" s="18"/>
      <c r="B182" s="19"/>
      <c r="C182" s="19"/>
      <c r="D182" s="19"/>
      <c r="E182" s="19"/>
      <c r="F182" s="19"/>
      <c r="G182" s="19"/>
      <c r="H182" s="20"/>
      <c r="I182" s="25"/>
    </row>
    <row r="183" spans="1:9" s="25" customFormat="1">
      <c r="A183" s="22"/>
      <c r="B183" s="23" t="s">
        <v>88</v>
      </c>
      <c r="C183" s="23" t="s">
        <v>90</v>
      </c>
      <c r="D183" s="23" t="s">
        <v>88</v>
      </c>
      <c r="E183" s="23" t="s">
        <v>31</v>
      </c>
      <c r="F183" s="23" t="s">
        <v>87</v>
      </c>
      <c r="G183" s="23" t="s">
        <v>89</v>
      </c>
      <c r="H183" s="24"/>
    </row>
    <row r="184" spans="1:9" s="25" customFormat="1">
      <c r="A184" s="22"/>
      <c r="B184" s="23" t="s">
        <v>88</v>
      </c>
      <c r="C184" s="23" t="s">
        <v>90</v>
      </c>
      <c r="D184" s="23" t="s">
        <v>88</v>
      </c>
      <c r="E184" s="23" t="s">
        <v>73</v>
      </c>
      <c r="F184" s="23" t="s">
        <v>87</v>
      </c>
      <c r="G184" s="23" t="s">
        <v>89</v>
      </c>
      <c r="H184" s="24"/>
    </row>
    <row r="185" spans="1:9" s="25" customFormat="1">
      <c r="A185" s="22"/>
      <c r="B185" s="23" t="s">
        <v>88</v>
      </c>
      <c r="C185" s="23" t="s">
        <v>90</v>
      </c>
      <c r="D185" s="23" t="s">
        <v>88</v>
      </c>
      <c r="E185" s="23" t="s">
        <v>81</v>
      </c>
      <c r="F185" s="23" t="s">
        <v>87</v>
      </c>
      <c r="G185" s="23" t="s">
        <v>89</v>
      </c>
      <c r="H185" s="24"/>
    </row>
    <row r="186" spans="1:9" s="25" customFormat="1">
      <c r="A186" s="22"/>
      <c r="B186" s="23" t="s">
        <v>88</v>
      </c>
      <c r="C186" s="23" t="s">
        <v>90</v>
      </c>
      <c r="D186" s="23" t="s">
        <v>88</v>
      </c>
      <c r="E186" s="23" t="s">
        <v>94</v>
      </c>
      <c r="F186" s="23" t="s">
        <v>87</v>
      </c>
      <c r="G186" s="23" t="s">
        <v>89</v>
      </c>
      <c r="H186" s="24"/>
      <c r="I186" s="21"/>
    </row>
    <row r="187" spans="1:9" s="21" customFormat="1">
      <c r="A187" s="18"/>
      <c r="B187" s="19" t="s">
        <v>88</v>
      </c>
      <c r="C187" s="19" t="s">
        <v>41</v>
      </c>
      <c r="D187" s="19" t="s">
        <v>31</v>
      </c>
      <c r="E187" s="19" t="s">
        <v>31</v>
      </c>
      <c r="F187" s="19" t="s">
        <v>87</v>
      </c>
      <c r="G187" s="19" t="s">
        <v>40</v>
      </c>
      <c r="H187" s="20"/>
    </row>
    <row r="188" spans="1:9" s="21" customFormat="1">
      <c r="A188" s="18"/>
      <c r="B188" s="19" t="s">
        <v>88</v>
      </c>
      <c r="C188" s="19" t="s">
        <v>95</v>
      </c>
      <c r="D188" s="19" t="s">
        <v>31</v>
      </c>
      <c r="E188" s="19" t="s">
        <v>31</v>
      </c>
      <c r="F188" s="19" t="s">
        <v>87</v>
      </c>
      <c r="G188" s="19" t="s">
        <v>42</v>
      </c>
      <c r="H188" s="20"/>
    </row>
    <row r="189" spans="1:9" s="21" customFormat="1">
      <c r="A189" s="18"/>
      <c r="B189" s="19"/>
      <c r="C189" s="19"/>
      <c r="D189" s="19"/>
      <c r="E189" s="19"/>
      <c r="F189" s="19"/>
      <c r="G189" s="19"/>
      <c r="H189" s="20"/>
      <c r="I189" s="25"/>
    </row>
    <row r="190" spans="1:9" s="25" customFormat="1">
      <c r="A190" s="22"/>
      <c r="B190" s="23" t="s">
        <v>88</v>
      </c>
      <c r="C190" s="23" t="s">
        <v>95</v>
      </c>
      <c r="D190" s="23" t="s">
        <v>97</v>
      </c>
      <c r="E190" s="23" t="s">
        <v>31</v>
      </c>
      <c r="F190" s="23" t="s">
        <v>87</v>
      </c>
      <c r="G190" s="23" t="s">
        <v>42</v>
      </c>
      <c r="H190" s="24"/>
    </row>
    <row r="191" spans="1:9" s="25" customFormat="1">
      <c r="A191" s="22"/>
      <c r="B191" s="23" t="s">
        <v>88</v>
      </c>
      <c r="C191" s="23" t="s">
        <v>95</v>
      </c>
      <c r="D191" s="23" t="s">
        <v>97</v>
      </c>
      <c r="E191" s="23" t="s">
        <v>99</v>
      </c>
      <c r="F191" s="23" t="s">
        <v>87</v>
      </c>
      <c r="G191" s="23" t="s">
        <v>42</v>
      </c>
      <c r="H191" s="24"/>
      <c r="I191" s="21"/>
    </row>
    <row r="192" spans="1:9" s="21" customFormat="1">
      <c r="A192" s="18"/>
      <c r="B192" s="19" t="s">
        <v>88</v>
      </c>
      <c r="C192" s="19" t="s">
        <v>101</v>
      </c>
      <c r="D192" s="19" t="s">
        <v>31</v>
      </c>
      <c r="E192" s="19" t="s">
        <v>31</v>
      </c>
      <c r="F192" s="19" t="s">
        <v>87</v>
      </c>
      <c r="G192" s="19" t="s">
        <v>100</v>
      </c>
      <c r="H192" s="20"/>
    </row>
    <row r="193" spans="1:9" s="21" customFormat="1">
      <c r="A193" s="18"/>
      <c r="B193" s="19" t="s">
        <v>88</v>
      </c>
      <c r="C193" s="19" t="s">
        <v>104</v>
      </c>
      <c r="D193" s="19" t="s">
        <v>31</v>
      </c>
      <c r="E193" s="19" t="s">
        <v>31</v>
      </c>
      <c r="F193" s="19" t="s">
        <v>87</v>
      </c>
      <c r="G193" s="19" t="s">
        <v>103</v>
      </c>
      <c r="H193" s="20"/>
    </row>
    <row r="194" spans="1:9" s="21" customFormat="1">
      <c r="A194" s="18"/>
      <c r="B194" s="19"/>
      <c r="C194" s="19"/>
      <c r="D194" s="19"/>
      <c r="E194" s="19"/>
      <c r="F194" s="19"/>
      <c r="G194" s="19"/>
      <c r="H194" s="20"/>
      <c r="I194"/>
    </row>
  </sheetData>
  <mergeCells count="4">
    <mergeCell ref="L1:P1"/>
    <mergeCell ref="J2:P2"/>
    <mergeCell ref="I4:P4"/>
    <mergeCell ref="I5:P5"/>
  </mergeCells>
  <phoneticPr fontId="0" type="noConversion"/>
  <pageMargins left="0.35433070866141736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2023-12-19T10:37:25Z</cp:lastPrinted>
  <dcterms:created xsi:type="dcterms:W3CDTF">2005-08-19T12:17:20Z</dcterms:created>
  <dcterms:modified xsi:type="dcterms:W3CDTF">2023-12-19T10:38:21Z</dcterms:modified>
</cp:coreProperties>
</file>